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ahmood11\Desktop\NIN.PR.July.2020\Unisco\PR.IRQ.NIN.2020.235 ad\"/>
    </mc:Choice>
  </mc:AlternateContent>
  <bookViews>
    <workbookView xWindow="0" yWindow="0" windowWidth="19380" windowHeight="7940" tabRatio="859"/>
  </bookViews>
  <sheets>
    <sheet name="Al Sahaba school" sheetId="16" r:id="rId1"/>
    <sheet name="Al-Khansa school" sheetId="20" r:id="rId2"/>
    <sheet name="Al-Shehab school" sheetId="21" r:id="rId3"/>
    <sheet name="Al-Bahreen school" sheetId="22" r:id="rId4"/>
    <sheet name="Al-Hamza Sayed Al-Shuhada Schoo" sheetId="23" r:id="rId5"/>
    <sheet name="Om Salmaa School" sheetId="24" r:id="rId6"/>
    <sheet name="Al-Farooq School" sheetId="25" r:id="rId7"/>
    <sheet name="Al-Ethar School" sheetId="26" r:id="rId8"/>
    <sheet name="Al-Mansuriya School" sheetId="27" r:id="rId9"/>
    <sheet name="Bader Al-Kubraa School" sheetId="28" r:id="rId10"/>
    <sheet name="Total estimating price" sheetId="29" r:id="rId11"/>
  </sheets>
  <definedNames>
    <definedName name="_xlnm.Print_Area" localSheetId="0">'Al Sahaba school'!$A$1:$F$52</definedName>
    <definedName name="_xlnm.Print_Area" localSheetId="4">'Al-Hamza Sayed Al-Shuhada Schoo'!$A$1:$F$52</definedName>
    <definedName name="_xlnm.Print_Area" localSheetId="8">'Al-Mansuriya School'!$A$1:$F$88</definedName>
    <definedName name="_xlnm.Print_Titles" localSheetId="0">'Al Sahaba school'!$1:$8</definedName>
  </definedNames>
  <calcPr calcId="162913"/>
</workbook>
</file>

<file path=xl/calcChain.xml><?xml version="1.0" encoding="utf-8"?>
<calcChain xmlns="http://schemas.openxmlformats.org/spreadsheetml/2006/main">
  <c r="F43" i="26" l="1"/>
  <c r="F25" i="25"/>
  <c r="F31" i="24"/>
  <c r="F23" i="23"/>
  <c r="F25" i="22"/>
  <c r="F21" i="21"/>
  <c r="F23" i="20"/>
  <c r="F55" i="26" l="1"/>
  <c r="F39" i="25" l="1"/>
  <c r="F45" i="23" l="1"/>
  <c r="F27" i="16" l="1"/>
  <c r="B14" i="29" l="1"/>
  <c r="B7" i="29"/>
  <c r="B8" i="29"/>
  <c r="B9" i="29"/>
  <c r="B10" i="29" s="1"/>
  <c r="B11" i="29" s="1"/>
  <c r="B12" i="29" s="1"/>
  <c r="B13" i="29" s="1"/>
  <c r="B6" i="29"/>
  <c r="F45" i="28" l="1"/>
  <c r="F71" i="27"/>
  <c r="F46" i="28" l="1"/>
  <c r="F88" i="27"/>
  <c r="F37" i="28"/>
  <c r="F87" i="26" l="1"/>
  <c r="F43" i="25"/>
  <c r="F88" i="26" l="1"/>
  <c r="F29" i="25" l="1"/>
  <c r="F44" i="25" s="1"/>
  <c r="F73" i="24" l="1"/>
  <c r="F51" i="23" l="1"/>
  <c r="F31" i="23"/>
  <c r="F41" i="23" l="1"/>
  <c r="F52" i="23" s="1"/>
  <c r="F59" i="24"/>
  <c r="F35" i="24"/>
  <c r="F77" i="24"/>
  <c r="F78" i="24" l="1"/>
  <c r="F64" i="22" l="1"/>
  <c r="F39" i="21" l="1"/>
  <c r="F51" i="16" l="1"/>
  <c r="F47" i="22" l="1"/>
  <c r="F39" i="22"/>
  <c r="F23" i="21"/>
  <c r="F27" i="21" s="1"/>
  <c r="F40" i="21" l="1"/>
  <c r="F60" i="22"/>
  <c r="F65" i="22" s="1"/>
  <c r="F33" i="21"/>
  <c r="F52" i="22"/>
  <c r="F27" i="20" l="1"/>
  <c r="F28" i="20" s="1"/>
  <c r="F45" i="16" l="1"/>
  <c r="F37" i="16"/>
  <c r="F52" i="16" l="1"/>
</calcChain>
</file>

<file path=xl/sharedStrings.xml><?xml version="1.0" encoding="utf-8"?>
<sst xmlns="http://schemas.openxmlformats.org/spreadsheetml/2006/main" count="1016" uniqueCount="379">
  <si>
    <t>Total</t>
  </si>
  <si>
    <t>Unit</t>
  </si>
  <si>
    <t>Civil Works</t>
  </si>
  <si>
    <t>1-1</t>
  </si>
  <si>
    <t>5-1</t>
  </si>
  <si>
    <t>Electrical works</t>
  </si>
  <si>
    <t>4</t>
  </si>
  <si>
    <t>Unit Price IQD</t>
  </si>
  <si>
    <t>Water supply systems</t>
  </si>
  <si>
    <t>Sanitation systems</t>
  </si>
  <si>
    <t>5</t>
  </si>
  <si>
    <t>5-2</t>
  </si>
  <si>
    <t>4-7</t>
  </si>
  <si>
    <t>Total cost IQD</t>
  </si>
  <si>
    <t xml:space="preserve">Doors and windows Works </t>
  </si>
  <si>
    <t>Total price IQD</t>
  </si>
  <si>
    <r>
      <t xml:space="preserve">Ball valve1/2 inch:                                              
</t>
    </r>
    <r>
      <rPr>
        <sz val="11"/>
        <color theme="1"/>
        <rFont val="Times New Roman"/>
        <family val="1"/>
      </rPr>
      <t>Supply and install ball valve 1/2inches Turkish-made.</t>
    </r>
  </si>
  <si>
    <t>2-3</t>
  </si>
  <si>
    <t>3-1</t>
  </si>
  <si>
    <t>3-4</t>
  </si>
  <si>
    <t>3-5</t>
  </si>
  <si>
    <t>3-6</t>
  </si>
  <si>
    <t>m²</t>
  </si>
  <si>
    <t>No.</t>
  </si>
  <si>
    <t>m.l</t>
  </si>
  <si>
    <r>
      <rPr>
        <b/>
        <sz val="11"/>
        <color theme="3"/>
        <rFont val="Times New Roman"/>
        <family val="1"/>
      </rPr>
      <t xml:space="preserve"> Metal chromium Water Tap
</t>
    </r>
    <r>
      <rPr>
        <sz val="11"/>
        <color theme="1"/>
        <rFont val="Times New Roman"/>
        <family val="1"/>
      </rPr>
      <t>Supply &amp; Install Chromium water tap 1/2inch of the best quality (Turkish-made) (Itemed or equivalent) with all required materials, fittings and works.</t>
    </r>
  </si>
  <si>
    <t>2-1</t>
  </si>
  <si>
    <t>3-2</t>
  </si>
  <si>
    <t>For interested suppliers/companies, the following documents are a must to apply: 
1- ID chamber of commerce, or company registration
1- Company rating statement (ID).
3- Company`s bank account + most recent bank statement.
4- Preferably if the supplier/company has similar projects to share along with application documents.</t>
  </si>
  <si>
    <t>NO.</t>
  </si>
  <si>
    <t>Items description</t>
  </si>
  <si>
    <t>Quantities</t>
  </si>
  <si>
    <r>
      <rPr>
        <b/>
        <sz val="11"/>
        <color theme="3"/>
        <rFont val="Times New Roman"/>
        <family val="1"/>
      </rPr>
      <t>حنفية معدنية</t>
    </r>
    <r>
      <rPr>
        <sz val="11"/>
        <color theme="1"/>
        <rFont val="Times New Roman"/>
        <family val="1"/>
      </rPr>
      <t xml:space="preserve">
تجهيز وتركيب حنفيات ماء مصنوعة من الكروم 1/2 انش من افضل نوعية (تركي الصنع) (Itemed أو ما يعادلها) مع جميع المواد والتجهيزات والأعمال المطلوبة.</t>
    </r>
  </si>
  <si>
    <r>
      <t xml:space="preserve">قفل وسطي1/2 انج                                                         
</t>
    </r>
    <r>
      <rPr>
        <sz val="11"/>
        <color theme="1"/>
        <rFont val="Times New Roman"/>
        <family val="1"/>
      </rPr>
      <t>تجهيز وتثبيت قفل وسطي  نصف انج تركي الصنع</t>
    </r>
  </si>
  <si>
    <t>2-2</t>
  </si>
  <si>
    <t>K26:AA30K26:AB30B31K26:O30K26:AD30</t>
  </si>
  <si>
    <t>Ml</t>
  </si>
  <si>
    <t>1-2</t>
  </si>
  <si>
    <t>1-3</t>
  </si>
  <si>
    <t>2-4</t>
  </si>
  <si>
    <t>l.s</t>
  </si>
  <si>
    <r>
      <rPr>
        <b/>
        <sz val="11"/>
        <color theme="3"/>
        <rFont val="Times New Roman"/>
        <family val="1"/>
      </rPr>
      <t>Exhaust fan :-</t>
    </r>
    <r>
      <rPr>
        <sz val="11"/>
        <color theme="1"/>
        <rFont val="Times New Roman"/>
        <family val="1"/>
      </rPr>
      <t xml:space="preserve">
Supply and install ( 6 or 8) inch with power switch good quality with all electric connections (wiring and switch pluge) As per the approval of the supervisor engineer. .</t>
    </r>
  </si>
  <si>
    <r>
      <rPr>
        <b/>
        <sz val="11"/>
        <color theme="3"/>
        <rFont val="Times New Roman"/>
        <family val="1"/>
      </rPr>
      <t>مفرغة هواء</t>
    </r>
    <r>
      <rPr>
        <sz val="11"/>
        <color theme="1"/>
        <rFont val="Times New Roman"/>
        <family val="1"/>
      </rPr>
      <t xml:space="preserve">
تجهيز وتنصيب مفرغة هواء قياس 6 او 8 انج من النوع الجيدوالعمل يشمل التسليك ومفتاح التشغيل  مع كل مايلزم من توصيلات كهربائية حسب توجيهات المهندس المشرف .</t>
    </r>
  </si>
  <si>
    <t>2-5</t>
  </si>
  <si>
    <t>3-3</t>
  </si>
  <si>
    <t>M.l</t>
  </si>
  <si>
    <t>4-1</t>
  </si>
  <si>
    <t>5-3</t>
  </si>
  <si>
    <t>Al- Sahaba school</t>
  </si>
  <si>
    <t>m2</t>
  </si>
  <si>
    <r>
      <rPr>
        <b/>
        <sz val="11"/>
        <color theme="3"/>
        <rFont val="Times New Roman"/>
        <family val="1"/>
      </rPr>
      <t>إزالة البلاط مع المونة ، ونقل الحطام خارج الموقع</t>
    </r>
    <r>
      <rPr>
        <sz val="11"/>
        <color theme="1"/>
        <rFont val="Times New Roman"/>
        <family val="1"/>
      </rPr>
      <t xml:space="preserve">
هدم وإزالةا الكاشي(المزائيك )  مع المونة</t>
    </r>
    <r>
      <rPr>
        <sz val="11"/>
        <color theme="1"/>
        <rFont val="Times New Roman"/>
        <family val="1"/>
      </rPr>
      <t xml:space="preserve"> وبموجب تعليمات المهندس المشرف ثم نقل جميع الأنقاض والحطام إلى  الموقع المعتمد من قبل السلطات المحلية </t>
    </r>
  </si>
  <si>
    <r>
      <rPr>
        <b/>
        <sz val="11"/>
        <color theme="3"/>
        <rFont val="Times New Roman"/>
        <family val="1"/>
      </rPr>
      <t xml:space="preserve">Remove the tiles and move the debris outside the location 
</t>
    </r>
    <r>
      <rPr>
        <sz val="11"/>
        <color theme="1"/>
        <rFont val="Times New Roman"/>
        <family val="1"/>
      </rPr>
      <t xml:space="preserve">Demolish &amp; remove mosaic tiles then remove all the debris and rubble to the site approved by the local authorities .
</t>
    </r>
  </si>
  <si>
    <r>
      <rPr>
        <b/>
        <sz val="11"/>
        <color theme="3"/>
        <rFont val="Times New Roman"/>
        <family val="1"/>
      </rPr>
      <t>تطبيق كاشي (موازاييك)للارضيات</t>
    </r>
    <r>
      <rPr>
        <sz val="11"/>
        <color theme="1"/>
        <rFont val="Times New Roman"/>
        <family val="1"/>
      </rPr>
      <t xml:space="preserve">
تجهيز وتثبيت كاشي (موزاييك) للارضيات (30 × 30) سم محلية الصنع تدرج 3. تطبق البلاط على طبقة من مزيج الاسمنت و الرمل الفحوص ويكون الاسمنت من النوع المقاوم للكبريت والاملاح  بنسبة خلط 1: 3 مع اخذ بنظر الاعتبار متطلبات الميل اثناء التنفيذ وتكون اعمال قص البلاط بشكل منتظم باستخدام ماكنة القطع (الكوسرة) ، يتم حقن وحشو المفاصل بالاسمنت الابيض، مع اخذ بنظر الاعتبار مفاصل التمدد كل 5م ويتم حشو وحقن المفاصل بمادة الماستك الناجحة بالفحص المختبري  ويشمل العمل كل ما هو مطلوب لإكمال العمل في كل جزء والتفاصيل حسب تعليمات المهندس المشرف.</t>
    </r>
  </si>
  <si>
    <r>
      <rPr>
        <b/>
        <sz val="11"/>
        <color theme="3"/>
        <rFont val="Times New Roman"/>
        <family val="1"/>
      </rPr>
      <t xml:space="preserve"> مروحة سقفية :-
</t>
    </r>
    <r>
      <rPr>
        <sz val="11"/>
        <color theme="1"/>
        <rFont val="Times New Roman"/>
        <family val="1"/>
      </rPr>
      <t xml:space="preserve">تجهيز مواد والقيام بتركيب مروحة سقفية نوع , تركي المنشا او مايكافئها  باستخدام سلك تركي المنشأ ( 1,5 ) ملم ستاندرد مع  مفتاح التحكم (  منظم السرعة ) مع الضمان العمل يشمل اعمال تثبيت المروحه في السقف مع اعمال التسليك كامله من المروحة الى نقطة الكهرباء حسب توجيهات المهندس المشرف </t>
    </r>
  </si>
  <si>
    <r>
      <rPr>
        <b/>
        <sz val="12"/>
        <color theme="3"/>
        <rFont val="Arial"/>
        <family val="2"/>
      </rPr>
      <t xml:space="preserve">ceiling fan :-
</t>
    </r>
    <r>
      <rPr>
        <sz val="11"/>
        <color theme="1"/>
        <rFont val="Arial"/>
        <family val="2"/>
      </rPr>
      <t>Supplying materials and installing a ceiling fan type, Turkish  or equivalent, using a Turkish made (1.5) mm Standard with control switch (speed regulator) with a warranty The work includes fixing the fan to the ceiling with complete wiring from the fan to the power point all the work should be done according to the instructions of  Supervising engineer</t>
    </r>
  </si>
  <si>
    <t>1-4</t>
  </si>
  <si>
    <t>1-5</t>
  </si>
  <si>
    <t>total</t>
  </si>
  <si>
    <r>
      <rPr>
        <b/>
        <sz val="11"/>
        <color theme="3"/>
        <rFont val="Times New Roman"/>
        <family val="1"/>
      </rPr>
      <t>أعمال الدهان المستحلب (امولشن )</t>
    </r>
    <r>
      <rPr>
        <sz val="11"/>
        <color theme="1"/>
        <rFont val="Times New Roman"/>
        <family val="1"/>
      </rPr>
      <t xml:space="preserve">
تجهيز المواد والأدوات والقوى البشرية اللازمة لأعمال الدهانالمستحلب (امولشن)  ، يجب أن تكون الدهانات المستحلب من نوع (Jotun، Betek، CAPAROL، Polisan، Dyo أو ما يعادلها )، يجب تخفيف الدهانات (10٪ - 15٪) مع مخففات لتحقيق تغطية منطقة الدهان لا تزيد عن (10-12) م 2 / ليتر / طبقة ، ويشمل العمل على طلاء الجدران الداخلية بطبقتين من الدهان  و من افضل الأنواع ,تحدد الألوان بواسطة المهندس ، ويشمل العمل معالجة الجدران وتنظيف الغبار قبل البدء بالعمل وفقا لتوجيهات المشرف.</t>
    </r>
  </si>
  <si>
    <r>
      <rPr>
        <b/>
        <sz val="11"/>
        <color theme="3"/>
        <rFont val="Times New Roman"/>
        <family val="1"/>
      </rPr>
      <t>تنصيب مزاريب :-</t>
    </r>
    <r>
      <rPr>
        <sz val="11"/>
        <color theme="1"/>
        <rFont val="Times New Roman"/>
        <family val="1"/>
      </rPr>
      <t xml:space="preserve">
تجهيز المواد والأدوات ، والايدي العاملة لتجهيز ومد انابيب بلاستيكية (مزاريب) بقطر خارجي 4 انج تركي المنشا او مايكافئه، يتضمن العمل تكسير الصبه وعمل فتحات للانابيب ، ومد المزاريب مع التثبيت بقفايص عللى الجدران بشكل جيد عدد 4 قفايص ،ويشمل العمل ايضا جميع التركيبات والملحقات اللازمة لاتمام العمل مع اعمال معالجة فتحات الكونكريتيه بمواد مانعة الرطوبه والفحص والتاكد من عدم التسريب  تحت تعليمات المهندس المشرف .</t>
    </r>
  </si>
  <si>
    <t>2</t>
  </si>
  <si>
    <r>
      <rPr>
        <b/>
        <sz val="11"/>
        <color theme="3"/>
        <rFont val="Times New Roman"/>
        <family val="1"/>
      </rPr>
      <t xml:space="preserve">Terrazzo works for floor
</t>
    </r>
    <r>
      <rPr>
        <sz val="11"/>
        <rFont val="Times New Roman"/>
        <family val="1"/>
      </rPr>
      <t>Supplying and Laying floor mosaic tiles(terrazzo) (30x30)cm local made grade 3. applying tiles on layer of cement mortar by using sulfate resistant cement &amp; tested sand at a mixing ratio 1:3 with slop requirement and use the cut machine for the edges  , Joints shall be grouted by white cement mortar,with consider the expantion joint every 5m Joints shall be grouted by approved mastic all the work should be done according to the instruction of the supervision engineer,</t>
    </r>
  </si>
  <si>
    <t>ml</t>
  </si>
  <si>
    <r>
      <t>m</t>
    </r>
    <r>
      <rPr>
        <b/>
        <sz val="12"/>
        <color theme="1"/>
        <rFont val="Calibri"/>
        <family val="2"/>
      </rPr>
      <t>²</t>
    </r>
  </si>
  <si>
    <r>
      <rPr>
        <b/>
        <sz val="11"/>
        <color theme="3"/>
        <rFont val="Times New Roman"/>
        <family val="1"/>
      </rPr>
      <t xml:space="preserve">PVC (checkpoints)   </t>
    </r>
    <r>
      <rPr>
        <sz val="11"/>
        <color theme="1"/>
        <rFont val="Times New Roman"/>
        <family val="1"/>
      </rPr>
      <t xml:space="preserve">          
supply materials, tools and manpower to installation PVC manholes with the dimensions( 20*20)cm the work includes demolish concrete or tiles if any, excavations work, connecting manholes with the pipes with all fitting which need to complete the connection, backfilling, re-cast concrete and tiles if any, clean up the site and remove the debris out off-site, all the work should be done according to the instruction of the supervision engineer.</t>
    </r>
  </si>
  <si>
    <r>
      <rPr>
        <b/>
        <sz val="11"/>
        <color theme="3"/>
        <rFont val="Times New Roman"/>
        <family val="1"/>
      </rPr>
      <t>PVC (نقطة تفتيش)</t>
    </r>
    <r>
      <rPr>
        <sz val="11"/>
        <color theme="1"/>
        <rFont val="Times New Roman"/>
        <family val="1"/>
      </rPr>
      <t xml:space="preserve"> 
تجهيز مواد وعدد وايدي عاملة للقيام باعمال تنفيذ مانهول(نقطة تفتيش) من البلاستك بقياس( 20*20 ) سم ويشمل السعر اعمال تكسير الصبة ابو البلاط واعمال الحفر وتثبيت المنهول واعمال ربط الانابيب بالمنهول مع تجهيز وربط جميع الملحقات اللازمة لانهاء العمل مع اعمال اعادة الصب والبلاط ان وجد وازالة جميع الانقاض والمخلفات وتنظيف موقع العمل, كل الاعمال يجب ان تتم حسب توجيهات المهندس المشرف.</t>
    </r>
  </si>
  <si>
    <r>
      <rPr>
        <b/>
        <sz val="11"/>
        <color theme="3"/>
        <rFont val="Times New Roman"/>
        <family val="1"/>
      </rPr>
      <t xml:space="preserve">PVC manhole:  </t>
    </r>
    <r>
      <rPr>
        <sz val="11"/>
        <color theme="1"/>
        <rFont val="Times New Roman"/>
        <family val="1"/>
      </rPr>
      <t xml:space="preserve">          
supply materials, tools and manpower to installation PVC manholes with the dimensions( 30*30*30)cm the work includes demolish concrete or tiles if any, excavations work, connecting manholes with the pipes with all fitting which need to complete the connection, backfilling, re-cast concrete and tiles if any, clean up the site and remove the debris out off-site, all the work should be done according to the instruction of the supervision engineer.</t>
    </r>
  </si>
  <si>
    <r>
      <rPr>
        <b/>
        <sz val="11"/>
        <color theme="3"/>
        <rFont val="Times New Roman"/>
        <family val="1"/>
      </rPr>
      <t>منهول صندوقي :-</t>
    </r>
    <r>
      <rPr>
        <sz val="11"/>
        <color theme="3"/>
        <rFont val="Times New Roman"/>
        <family val="1"/>
      </rPr>
      <t xml:space="preserve">   </t>
    </r>
    <r>
      <rPr>
        <sz val="11"/>
        <color theme="1"/>
        <rFont val="Times New Roman"/>
        <family val="1"/>
      </rPr>
      <t xml:space="preserve">                                     
تجهيز مواد وعدد وايدي عاملة للقيام باعمال تنفيذ مانهول(نقطة تفتيش) من البلاستك بقياس( 30*30*30 ) سم ويشمل السعر اعمال تكسير الصبة ابو البلاط واعمال الحفر وتثبيت المنهول واعمال ربط الانابيب بالمنهول مع تجهيز وربط جميع الملحقات اللازمة لانهاء العمل مع اعمال اعادة الصب والبلاط ان وجد وازالة جميع الانقاض والمخلفات وتنظيف موقع العمل, كل الاعمال يجب ان تتم حسب توجيهات المهندس المشرف.</t>
    </r>
  </si>
  <si>
    <t>4-2</t>
  </si>
  <si>
    <r>
      <rPr>
        <b/>
        <sz val="11"/>
        <color theme="3"/>
        <rFont val="Times New Roman"/>
        <family val="1"/>
      </rPr>
      <t>أنابيب بلاستك</t>
    </r>
    <r>
      <rPr>
        <sz val="11"/>
        <color theme="1"/>
        <rFont val="Times New Roman"/>
        <family val="1"/>
      </rPr>
      <t xml:space="preserve">
تجهيز المواد ,والعدد والايدي العاملة لتجهيز ومد انابيب بلاستيكية بقطر خارجي 1/2 انج تركي أو مصري الصنع، يتضمن العمل الحفر ، ومد الانابيب، والدفن مع إصلاح سطح الأرض أو تثبيتها على الجداران بمشبك مناسب ،ويشمل العمل ايضا جميع التركيبات والملحقات اللازمة لاتمام العمل (العكس، الوصلة ، الموصل ، المحول ، نبل... الخ). ) تحت تعليمات المهندس.</t>
    </r>
  </si>
  <si>
    <t>Water supply &amp; sanitation systems</t>
  </si>
  <si>
    <t xml:space="preserve">Doors Works </t>
  </si>
  <si>
    <t>ls</t>
  </si>
  <si>
    <r>
      <rPr>
        <b/>
        <sz val="11"/>
        <color theme="3"/>
        <rFont val="Times New Roman"/>
        <family val="1"/>
      </rPr>
      <t>Clean up gardens and remove the grass:</t>
    </r>
    <r>
      <rPr>
        <sz val="11"/>
        <color theme="1"/>
        <rFont val="Times New Roman"/>
        <family val="1"/>
      </rPr>
      <t>-
Supply tools and manpower for clean up the gardens, remove grass, 
 remove damage herb, remove debris, leveling if any and  grass  and tree cutting and remove all the debris out of the garden to approval site  as per the instruction of the supervisor engineer.</t>
    </r>
  </si>
  <si>
    <r>
      <rPr>
        <b/>
        <sz val="11"/>
        <color theme="3"/>
        <rFont val="Times New Roman"/>
        <family val="1"/>
      </rPr>
      <t>تنظيف الحدائق وازالة الاعشاب :-</t>
    </r>
    <r>
      <rPr>
        <sz val="11"/>
        <color theme="1"/>
        <rFont val="Times New Roman"/>
        <family val="1"/>
      </rPr>
      <t xml:space="preserve">
تجهيز العدد والايدي العامله للقيام باعمال تنظيف الحدائق من اعمال ازاله الاعشاب والنباتات التالفه والانقاض ان وجدة ومع اعمال التسويه ان وجدة مع اعمال قص الثيل وتقليم الاشجار وازاله جميع الاعشاب والانقاض الى الموقع المتفق عليه وحسب توجيهات المهندس المشرف .</t>
    </r>
  </si>
  <si>
    <t>Al Khansa School</t>
  </si>
  <si>
    <t>Al-Shehab School</t>
  </si>
  <si>
    <t>Al-Bahreen School</t>
  </si>
  <si>
    <r>
      <t>m</t>
    </r>
    <r>
      <rPr>
        <b/>
        <sz val="12"/>
        <color theme="1"/>
        <rFont val="Times New Roman"/>
        <family val="1"/>
      </rPr>
      <t>³</t>
    </r>
  </si>
  <si>
    <t xml:space="preserve">                                                                                                                                                                                                                                                                                                                                                                                                                                                                                                                                                                                                                                                                                                                                                                                                                                                                                                                                                                                                                                                                                                                                                                                                                                                                                                                                                                                                                                                                                                                                                                                                                                                                                                                                                                                                                                                                                                                                                                                                                                                                                                                                                                                                                                                                                                                                                                                                                                                                                                                                                                                                                                                                                                                                                                                                                                                                                                                                                                                                                                                                                                                                                                                                                                                                                                                                                                                                                                                                                                                                                                                                                                                                                                                                                                                                                                                                                                                                                                                                                                                                                                                                                                                                                                                                                                                                                                                                                                                                                                                                                                                                                                                                                                                                                                                                                                                                                                                                                                                                                                                                                                                                                                                                                                                                                                                                                                                                                                                                                                                                                                                                                                                                                                                                                                                                                                                                                                                                                                                                                                                                                                                                                                                                                                                                                                                                                                                                                                                                                                                                                                                                                                                                                                                                                                                                                                                                                                                                                                                                                                                                                                                                                                                                                                                                                                                                                                                                                                                                                                                                                                                                                                                                                                                                                                                                                                                                                                                                                                                                                                                                                                                                                                                                                                                                                                                                                                                                                                                                                                                                                                                                                                                                                                                                                                                                                                                                                                                                                                                                                                                                                                                                                                                                                                                                                                                                                                                                                                                                                                                                                                                                                                                                                                                                                                                                                                                                                                                                                                                                                                                                                                                                                                                                                                                                                                                                                                                                                                                                                                                                                                                                                                                                                                                                                                                                                                                                                                                                                                                                                                                                                                                                                                                                                                                                                                                                                                                                                                                                                                                                                                                                                                                                                                                                                                                                                                                                                                                                                                                                                                                                                                                                                                                                                                                                                                                                                                                                                                                                                                                                                                                                                                                                                                                                                                                                                                                                                                                                                                                                                                                                                                                                                                                                                                                                                                                                                                                                                                                                                                                                                                                                                                                                                                                                                                                                                                                                                                                                                                                                                                                                                                                                                                                                                                                                                                                                                                                                                                             nn</t>
  </si>
  <si>
    <r>
      <rPr>
        <b/>
        <sz val="11"/>
        <color theme="3" tint="-0.249977111117893"/>
        <rFont val="Times New Roman"/>
        <family val="1"/>
      </rPr>
      <t>Painting steel doors:</t>
    </r>
    <r>
      <rPr>
        <sz val="11"/>
        <rFont val="Times New Roman"/>
        <family val="1"/>
      </rPr>
      <t xml:space="preserve">
Supply of all materials, manpower, equipment to paint the steel doos the work includes removing old paint and corrosion by steel brush and  painting it   one layer anti-corrosion paint, and two-layer oil paint type (Jotun, Betek, CAPAROL, Polisan, or equivalent).  includes all work needed to complete the job under the instruction of engineer.</t>
    </r>
  </si>
  <si>
    <r>
      <rPr>
        <b/>
        <sz val="12"/>
        <color theme="3"/>
        <rFont val="Arial"/>
        <family val="2"/>
      </rPr>
      <t xml:space="preserve">Ceiling fan :-
</t>
    </r>
    <r>
      <rPr>
        <sz val="11"/>
        <color theme="1"/>
        <rFont val="Arial"/>
        <family val="2"/>
      </rPr>
      <t>Supplying materials and installing a ceiling fan type, Turkish  or equivalent, using a Turkish made (1.5) mm Standard with control switch (speed regulator) with a warranty The work includes fixing the fan to the ceiling with complete wiring from the fan to the power point all the work should be done according to the instructions of  Supervising engineer</t>
    </r>
  </si>
  <si>
    <r>
      <t xml:space="preserve">تنظيف وتسليك انابيب الصرف الصحي
</t>
    </r>
    <r>
      <rPr>
        <sz val="11"/>
        <color theme="1"/>
        <rFont val="Times New Roman"/>
        <family val="1"/>
      </rPr>
      <t>يشمل العمل توفير المعدات والاأدوات، واليد العاملة الماهرة لتنظيف نظام أنابيب الصرف الصحي ، وفتح الأنابيب المسدودة باستخدام السلك المرن أو الضغط الهيدروليكي, يشمل العمل تسليك الجيد مع استخدام ضغط الماء للانابيب والمنهولات وغرف التفتيش, ورمي المخلفات خارج موقع العمل, يشمل العمل ايضا يجهيز جميع المواد اللازمة لاتمام العمل وحسب توجيهات المهندس المشرف.</t>
    </r>
  </si>
  <si>
    <r>
      <t xml:space="preserve">Clean up for the sewerage system
</t>
    </r>
    <r>
      <rPr>
        <sz val="11"/>
        <color theme="1"/>
        <rFont val="Times New Roman"/>
        <family val="1"/>
      </rPr>
      <t>The work includes supply materials equipment, tools, and skilled labor to clean up the sewage piping system, and clear the blocked and clogged pipes by using flexible corps or by hydrulic pressure. The work includes good clean  up the sewerage pipes, manholes and checkpoints, remove all the debrise to approved site, all the work should be done according to the instructions of the supervision engineer,</t>
    </r>
  </si>
  <si>
    <r>
      <t xml:space="preserve">تصليح انبوب حديد مغلون 1/2 انج                                                 
</t>
    </r>
    <r>
      <rPr>
        <sz val="11"/>
        <color theme="1"/>
        <rFont val="Times New Roman"/>
        <family val="1"/>
      </rPr>
      <t>تجهيز المواد والأدوات ، والعمال لتصليح وتجهيز و تثبيت الأنابيب  2انج تركي الصنع او مايكافئه, يشمل العمل جميع التركيبات (العكس ، الوصلة ، الموصل ، نبل ... الخ) تحت تعليمات المهندس.</t>
    </r>
  </si>
  <si>
    <r>
      <t xml:space="preserve">Mantenies GI pipe 1/2 inch :
</t>
    </r>
    <r>
      <rPr>
        <sz val="11"/>
        <rFont val="Times New Roman"/>
        <family val="1"/>
      </rPr>
      <t>Supply materials and tools, labours to repair  and install GI pipe Dia. 2  inch of interior diameter Turkish-made or equivalent. the work includes all fitting(elbow, junction, connecter, nipple…etc.) under engineer instructions.</t>
    </r>
  </si>
  <si>
    <t>1-6</t>
  </si>
  <si>
    <t>1-7</t>
  </si>
  <si>
    <t>1-8</t>
  </si>
  <si>
    <t>3</t>
  </si>
  <si>
    <t>3-7</t>
  </si>
  <si>
    <t>Garden</t>
  </si>
  <si>
    <r>
      <rPr>
        <b/>
        <sz val="11"/>
        <color theme="3"/>
        <rFont val="Times New Roman"/>
        <family val="1"/>
      </rPr>
      <t>خلاط ماء للمغسل:</t>
    </r>
    <r>
      <rPr>
        <sz val="11"/>
        <color theme="1"/>
        <rFont val="Times New Roman"/>
        <family val="1"/>
      </rPr>
      <t xml:space="preserve">
تجهيز وتركيب خلاط مغسل من افضل نوعية (تركي الصنع) (Itemed أو ما يعادلها) مع جميع المواد والتجهيزات والأعمال المطلوبة لانجاز العمل وحسب توجيهات المهندس المشرف.</t>
    </r>
  </si>
  <si>
    <r>
      <rPr>
        <b/>
        <sz val="11"/>
        <color theme="3"/>
        <rFont val="Times New Roman"/>
        <family val="1"/>
      </rPr>
      <t xml:space="preserve">Water mixer for handwash basin,
</t>
    </r>
    <r>
      <rPr>
        <sz val="11"/>
        <color theme="1"/>
        <rFont val="Times New Roman"/>
        <family val="1"/>
      </rPr>
      <t>Supply &amp; Install water mixer the best quality (Turkish-made) (Itemed or equivalent) with all required materials, fittings to completed the works, all the work should be done according to the instructions of the supervisor engineer.</t>
    </r>
  </si>
  <si>
    <t>6</t>
  </si>
  <si>
    <t>6-1</t>
  </si>
  <si>
    <r>
      <rPr>
        <b/>
        <sz val="11"/>
        <color theme="3"/>
        <rFont val="Times New Roman"/>
        <family val="1"/>
      </rPr>
      <t>BRC fence:</t>
    </r>
    <r>
      <rPr>
        <sz val="11"/>
        <color theme="1"/>
        <rFont val="Times New Roman"/>
        <family val="1"/>
      </rPr>
      <t xml:space="preserve">
</t>
    </r>
    <r>
      <rPr>
        <sz val="11"/>
        <rFont val="Times New Roman"/>
        <family val="1"/>
      </rPr>
      <t>Supplying materials, tools, and manpower to  installation of BRC fence, The work includes remove the old BRC fence and old foundation and columes, remove the debris to approved landfill site,  installing a new BRC fence the work includes installation a new concrete columes with dimensions (10 * 10) cm and height 3 m, install the columnes every 3 meters, with the foundation work for the column, digging the foundation with dimensions of 60 * 60 cm and a depth of 60 cm, then the column is fixed upright and level inside the foundation, then casting concrete, the BRC wire mesh is installed with a thickness of 6 mm Turkish type or its equivalent level On the columns with good fastening using the necessary materials for fastening, the work includes installing and making the BRC door with dimensions (2 * 4) m consisting of a square steel bars 2 x 2 inch with an x-shaped irons installed inside the door frames for square steel bars 2 x 2 inch,  fix with a layer of mesh BRC wires and the door is fixed to the concrete column by four hinges, with the door lock, all materials needed to complete the work and as according to the instructtions of the the supervising engineer.</t>
    </r>
  </si>
  <si>
    <r>
      <t xml:space="preserve">سياج BRC :
</t>
    </r>
    <r>
      <rPr>
        <sz val="11"/>
        <rFont val="Times New Roman"/>
        <family val="1"/>
      </rPr>
      <t>تجهيز مواد وعدد وايدي عاملة للقيام باعمال تركيب سياج BRC العمل يشمل قلع واازالة السياج القديم من رفع شبكة ال BRC مع رفع الاعمدة القديمة والتكعيب القديم, ونقل الانقاض الى موقع طمر معتمد, تركيب سياج جديد متكون من دنكة كونكريت بابعاد (10*10)سم واربفاع 3 م, يركب العامود كل 3 متر, مع عمل اساس للعمود يحفر الاساس بابعاد 60*60سم وعمق 60سم,ثم يثبت العمود بشكل قائم ومستوى داخل حفرة الاساس وبعدها يصب بالخرسانة, تثبت شبكة اسلاك ال BRC سمك 6 ملم نوع تركي او ما يكافئه بشكل مستوي على الاعمدة مع ربطها بشكل جيد باستخدام المواد الازمة للربط, يشمل العمل تركيب وعمل باب BRC بابعاد (2*4)م يتكون من هيكل حديد مربع شخاطة 2*2 انج مع تركيب حديد شخاطة على شكل X داخل ايطار الباب للتقوية وبعداها يخلف بطبقة من شبكة اسلاك ال BRC ويثبت الباب على العمود الكونكريتي بواسطة اربعة قلابات من تجهيز وتثبيت قفل للباب, مع تجهيز كافة المواد اللازمة لاتمام العمل وحسب توجيهات المهندس المشرف.</t>
    </r>
  </si>
  <si>
    <r>
      <rPr>
        <b/>
        <sz val="12"/>
        <color theme="3"/>
        <rFont val="Times New Roman"/>
        <family val="1"/>
      </rPr>
      <t>Repair ceramic tiles for walls:</t>
    </r>
    <r>
      <rPr>
        <sz val="12"/>
        <rFont val="Times New Roman"/>
        <family val="1"/>
      </rPr>
      <t xml:space="preserve">
Supply of materials, tools, and manpower required for repair wall ceramic tiles for (latrines and showers) the tiles should similar in type, dimensions, and color of the existing ceramic, The work includes remove the damage ceramic tiles and install a new, the edges of tiles should be cut by laser, using the cut machine for the edges and using sulfate resistant cement &amp; tested sand at a mixing ratio of 1:3. Joints shall be grouted by white cement mortar and all that is required to complete the in every part and detail as per the instructions of the supervising engineer.</t>
    </r>
  </si>
  <si>
    <r>
      <t xml:space="preserve">اعمال السقوف الثانوية 
</t>
    </r>
    <r>
      <rPr>
        <sz val="12"/>
        <color theme="1"/>
        <rFont val="Times New Roman"/>
        <family val="1"/>
      </rPr>
      <t>تجهيز المواد والمعدات والايدي العاملة لتركيب سقف ثانوي ذات لون يحدده المهندس و ذات نوعية جيدة  بابعاد (60*60)سم مثبت بصورة جيدة بالسقف بواسطة فيشرات وبراغي مغلونة مع تثبيت اطار (بنل) بلاستك  السعر يشمل جميع الاعمال و المواد  اللازمة لانهاء العمل وحسب توجيهات المهندس المشرف.</t>
    </r>
  </si>
  <si>
    <r>
      <t xml:space="preserve">اعمال السقوف الثانوية 
</t>
    </r>
    <r>
      <rPr>
        <sz val="12"/>
        <color theme="1"/>
        <rFont val="Times New Roman"/>
        <family val="1"/>
      </rPr>
      <t>تجهيز المواد والمعدات والايدي العاملة لتركيب سقف ثانوي بلاستك ذات لون يحدده المهندس و ذات نوعية جيدة  بابعاد (60*60)سم مثبت بصورة جيدة بالسقف بواسطة فيشرات وبراغي مغلونة مع تثبيت اطار (بنل) بلاستك  السعر يشمل جميع الاعمال و المواد  اللازمة لانهاء العمل وحسب توجيهات المهندس المشرف.</t>
    </r>
  </si>
  <si>
    <r>
      <t xml:space="preserve">Plastic partition
</t>
    </r>
    <r>
      <rPr>
        <sz val="12"/>
        <color theme="1"/>
        <rFont val="Times New Roman"/>
        <family val="1"/>
      </rPr>
      <t>Supply of materials, tools and manpower required to installation plastic partition (plastic wall) that best quality with well install in wall, the price include all works and tools to install and curing the spaces between walls and frame by silicone or foam according to the guidance of the supervisor.</t>
    </r>
  </si>
  <si>
    <r>
      <t xml:space="preserve">قطع بلاستك  PVC
</t>
    </r>
    <r>
      <rPr>
        <sz val="12"/>
        <color theme="1"/>
        <rFont val="Times New Roman"/>
        <family val="1"/>
      </rPr>
      <t>تجهيز المواد والمعدات والايدي العاملة لتركيب قطع بلاستك (جدار بلاستك) ذات نوعية جيدة مثبت بشكل جيد ,السعر يشمل جميع الاعمال والمواد اللازمة لتثبيت القطع البلاستيكي وعلاج الفراغات بين الاطار والجدار بمادة السليكون  وحسب توجيهات المهندس المشرف .</t>
    </r>
  </si>
  <si>
    <r>
      <rPr>
        <b/>
        <sz val="12"/>
        <color theme="3"/>
        <rFont val="Times New Roman"/>
        <family val="1"/>
      </rPr>
      <t>زجاج عادي للنوافذ.</t>
    </r>
    <r>
      <rPr>
        <sz val="12"/>
        <color theme="1"/>
        <rFont val="Times New Roman"/>
        <family val="1"/>
      </rPr>
      <t xml:space="preserve">
توفير المواد والمعدات و القوى العاملة لإزالة زجاج النوافذ المكسور والتالف وتنظيف جميع حواف إطار النوافذ من العجينة القديمة. ثم تجهيز وتركيب زجاج حاجب للرؤية  جديد ، بسماكة 4 ملم ، ويشمل العمل تثبيت الزجاج باستخدام معجون جديد واستخدام السيليكون في كل الامكان التي تتطلب استخدامه وفقا لتعليمات المهندس.</t>
    </r>
  </si>
  <si>
    <t>2-6</t>
  </si>
  <si>
    <r>
      <t xml:space="preserve">تنظيف وتسليك انابيب الصرف الصحي
</t>
    </r>
    <r>
      <rPr>
        <sz val="12"/>
        <color theme="1"/>
        <rFont val="Times New Roman"/>
        <family val="1"/>
      </rPr>
      <t>يشمل العمل توفير المعدات والاأدوات، واليد العاملة الماهرة لتنظيف نظام أنابيب الصرف الصحي ، وفتح الأنابيب المسدودة باستخدام السلك المرن أو الضغط الهيدروليكي وتنظيف المنهولات والبالوعات وشطفها بالماء جيدأ مع ازالة الاوساخ خارج موقع العمل وحسب توجيهات المهندس المشرف.</t>
    </r>
  </si>
  <si>
    <r>
      <t xml:space="preserve">Clean up for the sewerage system
</t>
    </r>
    <r>
      <rPr>
        <sz val="12"/>
        <color theme="1"/>
        <rFont val="Times New Roman"/>
        <family val="1"/>
      </rPr>
      <t>The work includes supply materials equipment, tools, and skilled labor to clean up the sewage piping system, and clear the blocked and clogged pipes by using flexible corps or by hydraulic pressure, clean up the manholes and checkpoints with washout by water, remove all debris out of the site and all the work should be done according to the instructions of the supervisor engineer.</t>
    </r>
  </si>
  <si>
    <r>
      <rPr>
        <b/>
        <sz val="11"/>
        <color theme="3"/>
        <rFont val="Times New Roman"/>
        <family val="1"/>
      </rPr>
      <t xml:space="preserve"> Demolish the tiles and remove the debris outside the location 
</t>
    </r>
    <r>
      <rPr>
        <sz val="11"/>
        <color theme="1"/>
        <rFont val="Times New Roman"/>
        <family val="1"/>
      </rPr>
      <t xml:space="preserve">Demolish &amp; remove mosaic tiles then remove all the debris and rubble to the site approved by the local authorities .
</t>
    </r>
  </si>
  <si>
    <t>Om Salmaa School</t>
  </si>
  <si>
    <r>
      <rPr>
        <b/>
        <sz val="12"/>
        <color theme="3"/>
        <rFont val="Times New Roman"/>
        <family val="1"/>
      </rPr>
      <t>بورسلين للأرضية</t>
    </r>
    <r>
      <rPr>
        <sz val="12"/>
        <color theme="1"/>
        <rFont val="Times New Roman"/>
        <family val="1"/>
      </rPr>
      <t xml:space="preserve">
تجهيز كل المواد والعدد والايدي العاملة لاعمال تركيب سيراميك مانع للإنزلاق(بورسلين) (للمراحيض) يجب أن يكون البلاط مصري أو تركي الصنع ، ويجب أن تكون نهاية البلاط ليزرية وبسمك لا يقل عن 7 ملم ،بأبعاد حسب الحاجة  والألوان مختلفة  وحسب الاختيار من قبل المهندس المشرف ، مع مراعاة  اعمال قص البلاط بشكل منتظم باستخدام ماكنة القطع (الكوسرة)  و استخدام أسمنت مقاوم للكبريت والرمل المفحوص بمعدل خلط 1: 3. يتم حقن و درز المفاصل بواسطة ملاط أسمنت أبيض وكل ما هو مطلوب لإكمال كل جزء وتفصيل حسب تعليمات المهندس المشرف.
</t>
    </r>
  </si>
  <si>
    <r>
      <rPr>
        <b/>
        <sz val="12"/>
        <color theme="3"/>
        <rFont val="Times New Roman"/>
        <family val="1"/>
      </rPr>
      <t xml:space="preserve">Porcelain tiles for floor
</t>
    </r>
    <r>
      <rPr>
        <sz val="12"/>
        <rFont val="Times New Roman"/>
        <family val="1"/>
      </rPr>
      <t>Supply all materials , tools and manpower to instulation of  non-slip ceramic tiles(porcelain) for (latrines) the tiles should be Egyptian or Turkish made, The edges of tiles should be cutting by laser and minimum thickness 7mm,with dimensions as required  and color will be different and would be selected later by supervisor engineer, useing the cut machine for the edges and  using sulfate resistant cement &amp; tested sand at a mixing ratio of 1:3. Joints shall be grouted by white cement mortar and all that is required to complete the in every part and detail as per the instructions of the supervising engineer.</t>
    </r>
  </si>
  <si>
    <r>
      <rPr>
        <b/>
        <sz val="11"/>
        <color theme="3"/>
        <rFont val="Times New Roman"/>
        <family val="1"/>
      </rPr>
      <t xml:space="preserve">Ceramic tiles for walls
</t>
    </r>
    <r>
      <rPr>
        <sz val="11"/>
        <rFont val="Times New Roman"/>
        <family val="1"/>
      </rPr>
      <t>Supply all materials , tools and manpower to instulation of  wall ceramic, the ceramic should be Egyptian or Turkish made, The edges of ceramic should be cutting by laser and minimum thickness 7mm,with dimensions  and color as required by supervisor engineer, useing the cut machine for the edges and  using sulfate resistant cement &amp; tested sand at a mixing ratio of 1:3. Joints shall be grouted by white cement mortar and all that is required to complete the in every part and detail as per the instructions of the supervising engineer.</t>
    </r>
  </si>
  <si>
    <r>
      <rPr>
        <b/>
        <sz val="11"/>
        <color theme="3"/>
        <rFont val="Times New Roman"/>
        <family val="1"/>
      </rPr>
      <t xml:space="preserve">سيراميك للجدران </t>
    </r>
    <r>
      <rPr>
        <sz val="11"/>
        <color theme="1"/>
        <rFont val="Times New Roman"/>
        <family val="1"/>
      </rPr>
      <t xml:space="preserve">
تجهيز  المواد والعدد والايدي العاملة لاعمال تركيب سيراميك جداري, يجب أن يكون السيراميك  مصري أو تركي الصنع ، ويجب أن تكون نهاية السيراميك ليزرية وبسمك لا يقل عن 7 ملم ،بأبعاد  والألوان حسب الحاجة  وحسب الاختيار من قبل المهندس المشرف ، مع مراعاة  اعمال قص السيراميك بشكل منتظم باستخدام ماكنة القطع (الكوسرة)  و استخدام أسمنت مقاوم للكبريت والرمل المفحوص بمعدل خلط 1: 3. يتم حقن و درز المفاصل بواسطة ملاط أسمنت أبيض وكل ما هو مطلوب لإكمال كل جزء وتفصيل حسب تعليمات المهندس المشرف.
</t>
    </r>
    <r>
      <rPr>
        <sz val="11"/>
        <color rgb="FFFF0000"/>
        <rFont val="Times New Roman"/>
        <family val="1"/>
      </rPr>
      <t xml:space="preserve"> </t>
    </r>
  </si>
  <si>
    <r>
      <rPr>
        <b/>
        <sz val="11"/>
        <color theme="3"/>
        <rFont val="Times New Roman"/>
        <family val="1"/>
      </rPr>
      <t>إزالة البلاط (السيراميك الجداري و الكاشي الارضي) مع المونة ، ونقل الحطام خارج الموقع</t>
    </r>
    <r>
      <rPr>
        <sz val="11"/>
        <color theme="1"/>
        <rFont val="Times New Roman"/>
        <family val="1"/>
      </rPr>
      <t xml:space="preserve">
هدم وإزالة السيراميك الجداري وكاشي(المزائيك )  مع المونة ,ازالة قاعدة المراحيض و انابيب الماء والمجاري القديمة مع ازالة المنهولات القديمة وهدم وازالة الجانية القديمة مع جميع تاسيساتها وتنظيف الموقع وتهيئته للعمل وحسب تعليمات المهندس المشرف ثم نقل جميع الأنقاض والحطام إلى  الموقع المعتمد من قبل السلطات المحلية </t>
    </r>
  </si>
  <si>
    <r>
      <rPr>
        <b/>
        <sz val="11"/>
        <color theme="3"/>
        <rFont val="Times New Roman"/>
        <family val="1"/>
      </rPr>
      <t xml:space="preserve">Demolish the tiles (walls and floors) and remove the debris outside the location 
</t>
    </r>
    <r>
      <rPr>
        <sz val="11"/>
        <color theme="1"/>
        <rFont val="Times New Roman"/>
        <family val="1"/>
      </rPr>
      <t xml:space="preserve">Demolish &amp; remove mosaic and ceramic tiles,  base with toilet,sewerage pipes, water pipes, old manholes and checkpoints, old handwashing station with all accessories according to the instructions of the supervisor engineer, then remove all the debris and rubble to the site approved by the local authorities.
</t>
    </r>
  </si>
  <si>
    <r>
      <rPr>
        <b/>
        <sz val="12"/>
        <color theme="3"/>
        <rFont val="Times New Roman"/>
        <family val="1"/>
      </rPr>
      <t>بناء جدار بسمك 20cm</t>
    </r>
    <r>
      <rPr>
        <sz val="12"/>
        <color theme="1"/>
        <rFont val="Times New Roman"/>
        <family val="1"/>
      </rPr>
      <t xml:space="preserve">
تجهيز وبناء طوب خرساني(بلوك) صلد (20 × 20 × 40) سم باستخدام مونة رمل+ أسمنت (3: 1) لبناء الجدار ، يجب أن يكون الأسمنت مقاومًا للاملاح.العمل يشمل تهيئة الموقع للبناء وازالة العوائق والمخلفات الاخرى قبل المباسرة بالبناء. يجب أن يكون الجدار مستوياء عموديا وأفقيا ، ويشمل العمل ملء المفاصل بين الطوب بالمونة نفسها,ويشمل السعر كل ما هو مطلوب لإتمام العمل في كل جزء والتفاصيل و حسب تعليمات المهندس المشرف.</t>
    </r>
  </si>
  <si>
    <r>
      <rPr>
        <b/>
        <sz val="12"/>
        <color theme="3"/>
        <rFont val="Times New Roman"/>
        <family val="1"/>
      </rPr>
      <t xml:space="preserve"> Masonry work 20 cm
</t>
    </r>
    <r>
      <rPr>
        <sz val="12"/>
        <color theme="1"/>
        <rFont val="Times New Roman"/>
        <family val="1"/>
      </rPr>
      <t>Supplying and constructing solid concrete blocks(20 x20x40 )cm using cement-sand mortar(1:3) for the wall, The cement must be salt-resistant. the work includes preparing the site and removing all dibris and obstcals before wall construction The wall should be levelled vertically and horizontally, the work includes filling the joints between bricks by same cement mortar for walls and all that is required to complete the job  in every part and details as per the instruction of the supervising engineer.</t>
    </r>
  </si>
  <si>
    <r>
      <rPr>
        <b/>
        <sz val="12"/>
        <color theme="3"/>
        <rFont val="Times New Roman"/>
        <family val="1"/>
      </rPr>
      <t xml:space="preserve">صب اساس جداري
</t>
    </r>
    <r>
      <rPr>
        <sz val="12"/>
        <rFont val="Times New Roman"/>
        <family val="1"/>
      </rPr>
      <t>تجهيز كل المواد والعدد والايدي العاملة للقيام باعمال صب اساس جداري, العمل يشمل اعمال حفر الاساس بابعاد 40 سم عرض و 40 سم عمق وطول 15 متر مع رمي مخلفات الحفر خارج موقع العمل, اعمال تسليح الاساس باستخدام حديد تسليح 12Ø ملم جديد تركي الصنع عدد 6 شيش بطول كلي 90 متر, مع اضافة حلقات باستخدام حديد تسليح 10Ø ملم لكل 35سم مع مراعاة ربط التسليح الجديد بالتسليح القديم عن طريق تكسير الاساس القديم وربط التسليح الجديد معه, مراعات وضع سبيسر لرفع شبكة التسليح عن الارض بارتفاع 5 سم, اعمال القالب الخشبي اذا تطلب العمل, اعمال صب الاساس بالكونكريت باستخدام كونكريت بنسبة خلط 1:2:4 وباستخدام سمنت مقاوم للاملاح وبانضغاط لا يقل عن 12Mpa, بالاضافة الى اعمال الرش الجيد للاساس, العمل يشمل يجهيز كل ما يلزمة العمل من مواد لاكماله وحسب توجيهات المهندس المشرف</t>
    </r>
  </si>
  <si>
    <r>
      <rPr>
        <b/>
        <sz val="12"/>
        <color theme="3"/>
        <rFont val="Times New Roman"/>
        <family val="1"/>
      </rPr>
      <t xml:space="preserve">Wall cement plastering       </t>
    </r>
    <r>
      <rPr>
        <sz val="12"/>
        <color theme="1"/>
        <rFont val="Times New Roman"/>
        <family val="1"/>
      </rPr>
      <t xml:space="preserve">                                                                                                                                        Supplying of materials, tools, and manpower for wall plastering by using cement mortar (1:3) with useing wire mesh is specific places  according to the guidance of the supervisor , in case there is pipes covering by wire mesh then  cement plastering ,for walls by using adjustment rulers and all needed works to complete the job will be included within the price.</t>
    </r>
  </si>
  <si>
    <r>
      <rPr>
        <b/>
        <sz val="12"/>
        <color theme="3"/>
        <rFont val="Times New Roman"/>
        <family val="1"/>
      </rPr>
      <t xml:space="preserve"> اللبخ بمونة الاسمنت</t>
    </r>
    <r>
      <rPr>
        <sz val="12"/>
        <color theme="1"/>
        <rFont val="Times New Roman"/>
        <family val="1"/>
      </rPr>
      <t xml:space="preserve">                                                                                                                                                                    توفير المواد والعمال اللازمة للبخ الجدران بااستعمال مسطرة تسوية وقبان  بالاسمنت والرمل (1:3) مع استخدام الواير مش (هايرب) في بعض المناطق المحددة  وحسب توجيهات المهندس المشرف  وفي حالة وجود انابيب ظاهرة يتكم تغليفها بالهايرب والتشميع بالاسمنت واللبخ بشكل منتظم  وحسب توجيهات المهندس المشرف. </t>
    </r>
  </si>
  <si>
    <r>
      <rPr>
        <b/>
        <sz val="12"/>
        <color theme="3"/>
        <rFont val="Times New Roman"/>
        <family val="1"/>
      </rPr>
      <t xml:space="preserve">Eastern toilet pan
</t>
    </r>
    <r>
      <rPr>
        <sz val="12"/>
        <color theme="1"/>
        <rFont val="Times New Roman"/>
        <family val="1"/>
      </rPr>
      <t>Supply and install Squatting pans ( Turkish make), white in colour, medium size, with syphon best quality the work including removing the old and install the new with connecting to the drainage and water systems and replace  the damage parts according to the supervising engineer's instructions.</t>
    </r>
    <r>
      <rPr>
        <b/>
        <sz val="12"/>
        <color theme="3"/>
        <rFont val="Times New Roman"/>
        <family val="1"/>
      </rPr>
      <t xml:space="preserve">
</t>
    </r>
  </si>
  <si>
    <r>
      <rPr>
        <b/>
        <sz val="12"/>
        <color theme="3"/>
        <rFont val="Times New Roman"/>
        <family val="1"/>
      </rPr>
      <t xml:space="preserve">مقعد تواليت شرقي </t>
    </r>
    <r>
      <rPr>
        <sz val="12"/>
        <color theme="1"/>
        <rFont val="Times New Roman"/>
        <family val="1"/>
      </rPr>
      <t xml:space="preserve">                                                      
تجهيز ونصب مقعد شرقي  من النوع العميق الجيد ابيض اللون متوسط الحجم من صنع تركي مع السيفون  ويشمل العمل ازالة المقعد القديم مع اعمال الربط مع انابيب المجاري ومع التوصيلات المائية وتبديل اي جزء تالف اثناء الربط  للمقعد الجديد حسب توجيهات المهندس المشرف.</t>
    </r>
  </si>
  <si>
    <t>4-5</t>
  </si>
  <si>
    <r>
      <rPr>
        <b/>
        <sz val="12"/>
        <color theme="3"/>
        <rFont val="Times New Roman"/>
        <family val="1"/>
      </rPr>
      <t xml:space="preserve">Ceramic hand wash basin 
</t>
    </r>
    <r>
      <rPr>
        <sz val="12"/>
        <color theme="1"/>
        <rFont val="Times New Roman"/>
        <family val="1"/>
      </rPr>
      <t>Supply of materials, tools, and manpower to install ceramic wash basin specified color and  50x40 cm in size, to install ceramic wash basin with stand, chromium mixer(Turkish-made or equivalent) taps, valves, and all the necessary plumbing(sewerage less than 3m) with the complete water source and drain connections. All needed work to complete the job will be included within the price. As per the approval of the supervising engineer.</t>
    </r>
  </si>
  <si>
    <r>
      <t xml:space="preserve">انابيب PVC للمجاري :-
</t>
    </r>
    <r>
      <rPr>
        <sz val="11"/>
        <rFont val="Times New Roman"/>
        <family val="1"/>
      </rPr>
      <t xml:space="preserve"> تجهيز مواد وعدد ويدي عاملة لاعمال مد اانبوب مجاري pvc بقطر 6 انج نوع تركي او ما يكافئه , العمل يشمل القيام بتكسير الصبة  او البلاط ان وجد مع اعمال الحفر بابعاد 30 سم  عرض و 30 سم عمق مع اعمال ربط الانبوب وملحقاته (عكس, كلي, توصيلة,....) ثم القيام باعمال الدفن باستخدام رمل الحديقة واعمال صب الانابيب بالكونكريتي ويسشمل العمل رفع جميع الانقاض ومع كل مايلزم لانهاء العمل  وحسب توجيهات المهندس</t>
    </r>
  </si>
  <si>
    <r>
      <rPr>
        <b/>
        <sz val="11"/>
        <color theme="3"/>
        <rFont val="Times New Roman"/>
        <family val="1"/>
      </rPr>
      <t>Sewerage PVC pipes:-</t>
    </r>
    <r>
      <rPr>
        <sz val="11"/>
        <color theme="3"/>
        <rFont val="Times New Roman"/>
        <family val="1"/>
      </rPr>
      <t xml:space="preserve">
</t>
    </r>
    <r>
      <rPr>
        <sz val="11"/>
        <rFont val="Times New Roman"/>
        <family val="1"/>
      </rPr>
      <t>Supply material, manpower, and equipment to installation sewerage PVC pipe dia.(6 inches) turkesh type or equivlant. The work includes excavation work 30 cm width * 30 cm depth, laying pipe, backfilling using fine materials, cast the pipe line by concrete, all the work should be done according to the instructions of  Supervising engineer.</t>
    </r>
  </si>
  <si>
    <r>
      <rPr>
        <b/>
        <sz val="11"/>
        <color theme="3"/>
        <rFont val="Times New Roman"/>
        <family val="1"/>
      </rPr>
      <t>تركيب شطافة مرحاض</t>
    </r>
    <r>
      <rPr>
        <sz val="11"/>
        <color theme="1"/>
        <rFont val="Times New Roman"/>
        <family val="1"/>
      </rPr>
      <t xml:space="preserve">
تجهيز وتركيب شطافة مرحاض نوعية تركي او ما يكافئه قطر نص انج تربط مع مصدر الماء من جهه وتثبت الحامل على الحائط بشكل جيد من الجهه الاخرى, يشمل تجهيز جميع المراد اللازمة لاتمام العمل وحسب توجيهات المهندس المشرف.</t>
    </r>
  </si>
  <si>
    <r>
      <rPr>
        <b/>
        <sz val="11"/>
        <color theme="3"/>
        <rFont val="Times New Roman"/>
        <family val="1"/>
      </rPr>
      <t>Install a toilet bidet</t>
    </r>
    <r>
      <rPr>
        <sz val="11"/>
        <color theme="1"/>
        <rFont val="Times New Roman"/>
        <family val="1"/>
      </rPr>
      <t xml:space="preserve">
Supply and install a toilet bidets best type Turkey or equivalent 1/2 inches, connected on the water source and fix the holder properly on the wall, the work include supply all materials to complete the job according to the instructions of the supervisor engineer.</t>
    </r>
  </si>
  <si>
    <r>
      <rPr>
        <b/>
        <sz val="12"/>
        <color theme="3"/>
        <rFont val="Times New Roman"/>
        <family val="1"/>
      </rPr>
      <t>Chromium water mixer for handwashing basin</t>
    </r>
    <r>
      <rPr>
        <sz val="12"/>
        <color theme="1"/>
        <rFont val="Times New Roman"/>
        <family val="1"/>
      </rPr>
      <t xml:space="preserve">
supply water mixer Turkish brand(Ittemed or equivalent) for handwash basin the price includes all materials and work to remove damaged one and install it  work needed to complete the job.</t>
    </r>
  </si>
  <si>
    <r>
      <rPr>
        <b/>
        <sz val="12"/>
        <color theme="3"/>
        <rFont val="Times New Roman"/>
        <family val="1"/>
      </rPr>
      <t>خلاط ماء من الكروم للمغسل</t>
    </r>
    <r>
      <rPr>
        <sz val="12"/>
        <color theme="1"/>
        <rFont val="Times New Roman"/>
        <family val="1"/>
      </rPr>
      <t xml:space="preserve">
تجهيز وتركيب خلاط ماء تركي الصنع نوع (Itemed)  او مكافئ له السعر يشمل جميع المواد والاعمال اللازمة لربطه في المغسل وجميع الأعمال اللازمة لإكمال العمل وحسب توجيهات المهندس المشرف.</t>
    </r>
  </si>
  <si>
    <r>
      <rPr>
        <b/>
        <sz val="11"/>
        <color theme="3"/>
        <rFont val="Times New Roman"/>
        <family val="1"/>
      </rPr>
      <t>سيفون مرحاض شرقي</t>
    </r>
    <r>
      <rPr>
        <sz val="11"/>
        <color theme="1"/>
        <rFont val="Times New Roman"/>
        <family val="1"/>
      </rPr>
      <t xml:space="preserve">
تجهيز وتركيب سيفون مرحاض شرقي, افضل نوعية متوفرة بالسوق المحلي, العمل يشمل تركيب السيفون مع جميع الملحقات اللازمة لاتمام العمل من ربط الى مصدر الماء الرئيسي وتثبيت على قاعدة المرحاض مع التثبيت الجيد على الحائط وحسب توجيهات المهندس المشرف</t>
    </r>
  </si>
  <si>
    <r>
      <rPr>
        <b/>
        <sz val="11"/>
        <color theme="3"/>
        <rFont val="Times New Roman"/>
        <family val="1"/>
      </rPr>
      <t>Siphon</t>
    </r>
    <r>
      <rPr>
        <sz val="11"/>
        <color theme="1"/>
        <rFont val="Times New Roman"/>
        <family val="1"/>
      </rPr>
      <t xml:space="preserve">
Supply and install a siphon best type in the local market, the work includes connected on the water source and fix it properly on the wall and toilet basin, the work include supply all materials to complete the job according to the instructions of the supervisor engineer.</t>
    </r>
  </si>
  <si>
    <r>
      <rPr>
        <b/>
        <sz val="12"/>
        <color theme="3"/>
        <rFont val="Times New Roman"/>
        <family val="1"/>
      </rPr>
      <t xml:space="preserve">Socket switch &amp; plug switch       </t>
    </r>
    <r>
      <rPr>
        <sz val="12"/>
        <color theme="1"/>
        <rFont val="Times New Roman"/>
        <family val="1"/>
      </rPr>
      <t xml:space="preserve">                                  
  Supply and install the Three-way socket switch or plug switch (KSA or Turkish made) with holder, the holder shall be steel or plastic according to the instruction of engineer. The work includes removing damaged switch with holder and install the new one with all requirement cable connection and fix the holder by a fresher bolt or by using white cement according to engineer instructions.</t>
    </r>
  </si>
  <si>
    <r>
      <rPr>
        <b/>
        <sz val="12"/>
        <color theme="3"/>
        <rFont val="Times New Roman"/>
        <family val="1"/>
      </rPr>
      <t>مفتاح انارة وبلك سويج</t>
    </r>
    <r>
      <rPr>
        <sz val="12"/>
        <color theme="1"/>
        <rFont val="Times New Roman"/>
        <family val="1"/>
      </rPr>
      <t xml:space="preserve">
توريد وتركيب مفتاح الانارة  و مفتاح ماخذ ثلاثي (KSA أو التركية) مع قاعدة ، يجب أن تكون القاعدة من الفولاذ أو البلاستيك وفقا لتعليمات المهندس. ويشمل العمل إزالة و تبديل التالفة مع القاعدة وتثبيت واحد جديد مع كل متطلب كابل توصيل وتثبيت القاعدة بواسطة برغي فيشر أو باستخدام أسمنت أبيض حسب تعليمات المهندس.</t>
    </r>
  </si>
  <si>
    <r>
      <rPr>
        <b/>
        <sz val="12"/>
        <color theme="3"/>
        <rFont val="Times New Roman"/>
        <family val="1"/>
      </rPr>
      <t>مفرغة هواء</t>
    </r>
    <r>
      <rPr>
        <sz val="12"/>
        <color theme="1"/>
        <rFont val="Times New Roman"/>
        <family val="1"/>
      </rPr>
      <t xml:space="preserve">
تجهيز وتنصيب مفرغة هواء قياس 10 انج من النوع الجيدالعمل يشمل التسليك ومفتاح التشغيل  مع كل مايلزم من توصيلات كهربائية حسب توجيهات المهندس المشرف .</t>
    </r>
  </si>
  <si>
    <r>
      <rPr>
        <b/>
        <sz val="12"/>
        <color theme="3"/>
        <rFont val="Times New Roman"/>
        <family val="1"/>
      </rPr>
      <t xml:space="preserve"> Electric Cable (2.5mm*2)</t>
    </r>
    <r>
      <rPr>
        <sz val="12"/>
        <color theme="1"/>
        <rFont val="Times New Roman"/>
        <family val="1"/>
      </rPr>
      <t xml:space="preserve">
Supply and install 2.5mm*2 wire Jordanian or Turkish-made, the work includes connecting the cable to the changeover(circuit breaker) at the main electric board to switch or plug switch and to the lamp. the work includes laying the cable in the straight line electrical PVC pipes (horizontally &amp; vertically) with fixing it to the walls by plastic cable clips each 30cm.all works needed to complete job under engineer supervision.</t>
    </r>
  </si>
  <si>
    <r>
      <rPr>
        <b/>
        <sz val="12"/>
        <color theme="3"/>
        <rFont val="Times New Roman"/>
        <family val="1"/>
      </rPr>
      <t>سلك كهربائي(2.5ملم*2)</t>
    </r>
    <r>
      <rPr>
        <sz val="12"/>
        <color theme="1"/>
        <rFont val="Times New Roman"/>
        <family val="1"/>
      </rPr>
      <t xml:space="preserve">
تجهيز وتركيب 2.5mm * 2 سلك أردني الصنع أو تركي, يشمل العمل توصيل الكبل سيركت (قاطع الدورة) في اللوحة الكهربائية الرئيسية  أو مفتاح التوصيل او المصباح. يتضمن العمل تسليك الوايرات بلانابيب البلاستيكة الخاصة بتمديدات الكهربائية وضع الانابيب بشكل خط مستقيم (أفقياً وعمودياً) مع تثبيته على الجدران بواسطة كلبس من البلاستيك كل 50 سم. السعر يتضمن كل الأعمال المطلوبة لإكمال العمل تحت إشراف المهندس.</t>
    </r>
  </si>
  <si>
    <t>Al-Farooq School</t>
  </si>
  <si>
    <r>
      <rPr>
        <b/>
        <sz val="12"/>
        <color theme="3"/>
        <rFont val="Times New Roman"/>
        <family val="1"/>
      </rPr>
      <t>اعمال الصب الكونكريتي المسلح للسقف</t>
    </r>
    <r>
      <rPr>
        <sz val="12"/>
        <color theme="1"/>
        <rFont val="Times New Roman"/>
        <family val="1"/>
      </rPr>
      <t xml:space="preserve">
تجهيز مواد وعدد وايدي عاملة للقيام باعمال صب كونكريت السقف, العمل يشمل تجهيز قالب خشبي لسقف الحمامات بابعاد 5*6 متر وبسمك 20 سم يتكون من الواح الخشب الاملس بليوود يثبت على الاعمدة (الدراسك) بشكل محكم وبارتفاع 3,5 م, مع مراعات تثبيت القالب بشكل مستوي وقائم ومستقيم في منطقة الجسور مع عمل المردات, اعمال التسليح باستخدام شبكتين من حديد التسليح Ø12 @ 20cm للسقف و Ø12 عدد اربعة اشياش للجسور مع استخدام حلاقات من حديد التسليح Ø10 لكل 30 سم, يجب ان يكون حديد التسليح من النوع التركي جديد مع مراعاات ترك مسافة 5 سم باستخدام ال سبيسر عن اسفل القالب الخشبي و اضافة حديد التسليح اضافي في المناطق الناتئة ان وجد, عمل فتحات للمزاريب باستخدام قطع من انبوب بلاستك 4 انج يثبت على القالب الخشبي, اعمال الصب الكونكريتي باستخدام خليط كونكريت 1:2:4 من سمنت مقاوم للاملاح نسبة انضظاط 12Mpa مع استخدام الهزاز واعمال السقل الجيد مع مراعات التسليط الجيد نحو المزاريب, تشمل العمل اعمال الفحص المختبري للمكعبات الكونكريتة, اعمال الرش الجيد للخرسانة لمدة اسبوع على الاقل, السعر يشمل توفير كل ما يتطلبة العمل لانجاز المهمة وحسب توجيهات المهندس المشرف</t>
    </r>
  </si>
  <si>
    <r>
      <rPr>
        <b/>
        <sz val="12"/>
        <color theme="3"/>
        <rFont val="Times New Roman"/>
        <family val="1"/>
      </rPr>
      <t>بناء التكعيب بسمك 40cm</t>
    </r>
    <r>
      <rPr>
        <sz val="12"/>
        <color theme="1"/>
        <rFont val="Times New Roman"/>
        <family val="1"/>
      </rPr>
      <t xml:space="preserve">
تجهيز وبناء طوب خرساني(بلوك) صلد (20 × 20 × 40) سم باستخدام مونة رمل+ أسمنت (3: 1) لبناء التكعيب بسمك 40 سم ، يجب أن يكون الأسمنت مقاومًا للاملاح.العمل يشمل تهيئة الموقع للبناء وازالة العوائق والمخلفات الاخرى قبل المباسرة بالبناء. يجب أن يكون الجدار مستوياء عموديا وأفقيا ، ويشمل العمل ملء المفاصل بين الطوب بالمونة نفسها,ويشمل السعر كل ما هو مطلوب لإتمام العمل في كل جزء والتفاصيل و حسب تعليمات المهندس المشرف.</t>
    </r>
  </si>
  <si>
    <r>
      <rPr>
        <b/>
        <sz val="12"/>
        <color theme="3"/>
        <rFont val="Times New Roman"/>
        <family val="1"/>
      </rPr>
      <t xml:space="preserve"> Masonry work 40 cm
</t>
    </r>
    <r>
      <rPr>
        <sz val="12"/>
        <color theme="1"/>
        <rFont val="Times New Roman"/>
        <family val="1"/>
      </rPr>
      <t>Supplying and constructing solid concrete blocks(20 x20x40 )cm using cement-sand mortar(1:3) for the building a wall 40cm width, the cement must be salt-resistant. the work includes preparing the site and removing all dibris and obstcals before wall construction The wall should be levelled vertically and horizontally, the work includes filling the joints between bricks by same cement mortar for walls and all that is required to complete the job  in every part and details as per the instruction of the supervising engineer.</t>
    </r>
  </si>
  <si>
    <r>
      <rPr>
        <b/>
        <sz val="11"/>
        <color theme="3"/>
        <rFont val="Times New Roman"/>
        <family val="1"/>
      </rPr>
      <t xml:space="preserve">Casting reinforced concrete for the slab
</t>
    </r>
    <r>
      <rPr>
        <sz val="11"/>
        <rFont val="Times New Roman"/>
        <family val="1"/>
      </rPr>
      <t>Supply all materials and tools and manpower to casting reinforced concrete for the slab, the work includes wood forming for the latrine slab with the dimensions 6*5m and 20cm thickness, using plywood with supported columns the length of the slab 3.5m, the wood form should be leveling and straight in the beam location, as well as make holes for gutters by using plastic pipes, steel-reinforced work by using two layers of steel bars Ø12 @ 20cm and steel bars Ø12 four bars for the beams as sitrep each 35cm, the steel bars should be a new Turkey made with consideration to use plastic spacer 5 cm to lift steel bar, casting concrete 1:2:4 by using salt resistance cement, compressive strength 21Mpa, using vibrator and ensure have a good slope of the upper surface to gutters with good curing at least 7 days, the price includes conducting the concrete test, and supply all required materials to complete the job according to the instructions of the supervisor engineer.</t>
    </r>
  </si>
  <si>
    <r>
      <rPr>
        <b/>
        <sz val="12"/>
        <color theme="3"/>
        <rFont val="Times New Roman"/>
        <family val="1"/>
      </rPr>
      <t>اعمال الدفن بالتيكلا</t>
    </r>
    <r>
      <rPr>
        <sz val="12"/>
        <color theme="1"/>
        <rFont val="Times New Roman"/>
        <family val="1"/>
      </rPr>
      <t xml:space="preserve">
تجهيز المواد والعدد والايدي عاملة للقيام باعمال الدفن باستخدام التيكلا بطبقة واحدة بسمك 40 سم مح الحدل الجيد باستخدام الحادلة اليدوية مع الرش وحسب توجيهات المهندس المشرف. </t>
    </r>
  </si>
  <si>
    <r>
      <rPr>
        <b/>
        <sz val="12"/>
        <color theme="3"/>
        <rFont val="Times New Roman"/>
        <family val="1"/>
      </rPr>
      <t xml:space="preserve">Filling by the base course
</t>
    </r>
    <r>
      <rPr>
        <sz val="12"/>
        <rFont val="Times New Roman"/>
        <family val="1"/>
      </rPr>
      <t>Supply all materials and tools and manpower to filling the latrine floor by base course materials thickness 40cm one layer, good compacting by using hand compactor with watering, all the work should be done according to the instructions of the supervisor engineer.</t>
    </r>
  </si>
  <si>
    <t>3-8</t>
  </si>
  <si>
    <r>
      <rPr>
        <b/>
        <sz val="11"/>
        <color theme="3"/>
        <rFont val="Times New Roman"/>
        <family val="1"/>
      </rPr>
      <t>ربط الماء الى الخط الريسيئي</t>
    </r>
    <r>
      <rPr>
        <sz val="11"/>
        <color theme="1"/>
        <rFont val="Times New Roman"/>
        <family val="1"/>
      </rPr>
      <t xml:space="preserve">
تجهيز المواد ,والعدد والايدي العاملة  لربط الماء بانبوب ماء الخط الرئيسي العمل يشمل اعمال الحفر بعمق 50 سم واظهار الانبوب الرئيسي مع اعمال الربط على الخط الرئيسي باستخدام قفيص الربط مع مد انابيب بلاستيكية بقطر خارجي 1 انج تركي أو مصري الصنع، يتضمن العمل ، ومد الانابيب، والدفن مع مع اعمال اعادة الصب او البلاط ان وجد ،ويشمل العمل ايضا جميع التركيبات والملحقات اللازمة لاتمام العمل (العكس، الوصلة ، الموصل ، المحول ، نبل... الخ). ) تحت تعليمات المهندس.</t>
    </r>
  </si>
  <si>
    <r>
      <rPr>
        <b/>
        <sz val="11"/>
        <color theme="3"/>
        <rFont val="Times New Roman"/>
        <family val="1"/>
      </rPr>
      <t xml:space="preserve">Connected to main water pipe
</t>
    </r>
    <r>
      <rPr>
        <sz val="11"/>
        <color theme="1"/>
        <rFont val="Times New Roman"/>
        <family val="1"/>
      </rPr>
      <t xml:space="preserve"> Supply materials and manpower, and equipment to connected to the main water pipe the work includes excavation work 50cm depth to the main pipe and connection by the saddle and  PPR pipe Dia. 1 inch of exterior diameter Turkish or Egyptian -made the work includes, backfilling and re-casting concrete and tiles if any, the price includes supply all fitting(elbow, junction, connector, adapter, nipple…etc.) to complete the work according to the instructions of  Supervising engineer.</t>
    </r>
  </si>
  <si>
    <t>3-9</t>
  </si>
  <si>
    <t>3-10</t>
  </si>
  <si>
    <t>3-11</t>
  </si>
  <si>
    <t>4-3</t>
  </si>
  <si>
    <t>4-4</t>
  </si>
  <si>
    <t>4-6</t>
  </si>
  <si>
    <r>
      <t xml:space="preserve">اعمال تجهيز وتركيب كيلون باب
</t>
    </r>
    <r>
      <rPr>
        <sz val="12"/>
        <rFont val="Times New Roman"/>
        <family val="1"/>
      </rPr>
      <t>تجهيز وتركيب كيلونات ابواب من افضل نوعية موجودة بالسوق العمل يشمل ازلة الاقفال القديمة وتركيب الجديد ويشمل السعر تجهيز كافة المواد واللدوات اللازمة لانهاء العمل وحسب توجيهات المهندس المشرف</t>
    </r>
  </si>
  <si>
    <r>
      <t xml:space="preserve">Supply and install door handle
</t>
    </r>
    <r>
      <rPr>
        <sz val="12"/>
        <rFont val="Times New Roman"/>
        <family val="1"/>
      </rPr>
      <t>Supply and install door handles best quality in the local market the work includes remove the old damage locks, the price includes supply all materials and tools to complete the job according to the instructions of the supervisor engineer.</t>
    </r>
  </si>
  <si>
    <t>Play yard</t>
  </si>
  <si>
    <r>
      <rPr>
        <b/>
        <sz val="12"/>
        <color theme="3"/>
        <rFont val="Times New Roman"/>
        <family val="1"/>
      </rPr>
      <t>اعمال تخطيط ساحة كرة القدم</t>
    </r>
    <r>
      <rPr>
        <sz val="12"/>
        <color theme="1"/>
        <rFont val="Times New Roman"/>
        <family val="1"/>
      </rPr>
      <t xml:space="preserve">
تجهيز المواد والادوات اللازمة لاعمال تخطيط ساحة كرة السلة بابعاد 40*20 متر بستخدام طلاء بلاستيكي الخاص بطلاء ارضية الملاعب من افضل نوعية تركي او ما يكافئه متوفرة في السوق المحلية.العمل يشمل تخطيط الارضية حسب المخططات والقياسات الخاص بكرة القدم, السعر يتضمن كل الأعمال المطلوبة لإكمال العمل تحت إشراف المهندس.</t>
    </r>
  </si>
  <si>
    <r>
      <rPr>
        <b/>
        <sz val="12"/>
        <color theme="3"/>
        <rFont val="Times New Roman"/>
        <family val="1"/>
      </rPr>
      <t xml:space="preserve">Painting football yard
</t>
    </r>
    <r>
      <rPr>
        <sz val="12"/>
        <rFont val="Times New Roman"/>
        <family val="1"/>
      </rPr>
      <t>Supply materials and tools to painting the border of football yard dimensions 15*25 meters by using specific plastic painting for the yard floor, the paint should be the best type in the local market, the work should be done according to the world standards regarding  yard of football, as per the approval of the supervisor engineer</t>
    </r>
  </si>
  <si>
    <t>1-9</t>
  </si>
  <si>
    <t>1-10</t>
  </si>
  <si>
    <t>1-11</t>
  </si>
  <si>
    <t>Al-Ethar School</t>
  </si>
  <si>
    <r>
      <rPr>
        <b/>
        <sz val="12"/>
        <color theme="3"/>
        <rFont val="Times New Roman"/>
        <family val="1"/>
      </rPr>
      <t xml:space="preserve">صب اساس جداري بالكونكريت المسلح
</t>
    </r>
    <r>
      <rPr>
        <sz val="12"/>
        <rFont val="Times New Roman"/>
        <family val="1"/>
      </rPr>
      <t>تجهيز كل المواد والعدد والايدي العاملة للقيام باعمال صب اساس جداري, العمل يشمل اعمال حفر الاساس بابعاد 60 سم عرض و 40 سم عمق وطول 46 متر مع رمي مخلفات الحفر خارج موقع العمل, اعمال تسليح الاساس باستخدام حديد تسليح 12Ø@6 ملم جديد تركي الصنع , مع اضافة حلقات باستخدام حديد تسليح 10Ø ملم لكل 30سم مع مراعاة ربط التسليح الجديد بالتسليح القديم عن طريق تكسير الاساس القديم وربط التسليح الجديد معه ان وجد, مراعات وضع سبيسر لرفع شبكة التسليح عن الارض بارتفاع 5 سم, اعمال القالب الخشبي اذا تطلب العمل, اعمال صب الاساس بالكونكريت باستخدام كونكريت بنسبة خلط 1:2:4 وباستخدام سمنت مقاوم للاملاح وبانضغاط لا يقل عن 12Mpa, استخدام الهزاز, بالاضافة الى اعمال الرش الجيد للاساس, العمل يشمل الفحوصات المختبرية للكونكريت وتجهيز كل ما يلزمة العمل من مواد لاكماله وحسب توجيهات المهندس المشرف</t>
    </r>
  </si>
  <si>
    <r>
      <rPr>
        <b/>
        <sz val="11"/>
        <color theme="3"/>
        <rFont val="Times New Roman"/>
        <family val="1"/>
      </rPr>
      <t xml:space="preserve">Casting reinforced concrete for the  foundation
</t>
    </r>
    <r>
      <rPr>
        <sz val="11"/>
        <rFont val="Times New Roman"/>
        <family val="1"/>
      </rPr>
      <t>Supply all materials and tools and manpower to the construction of wall foundation the work includes excavation the foundation 60cm width, 40cm depth, and 46m length, with remove all debris out of site, steel-reinforced work by using steel bars Ø12mm@6 new turkey made, use steel bars Ø10mm as sitrep each 30cm, with consideration of the connection of the new foundation steel with the old steel found in the old foundations if any, lift the foundation steel on the ground by using 5cm plastic spacer, wood forming work if any, casting concrete 1:2:4 by using salt resistance cement, compressive strength more than 21Mpa, use vibrator, with good curing, and supply all required materials to complete the job according to the instructions of the supervisor engineer, the price includes a concrete test in the authorize laboratories.</t>
    </r>
  </si>
  <si>
    <r>
      <rPr>
        <b/>
        <sz val="12"/>
        <color theme="3"/>
        <rFont val="Times New Roman"/>
        <family val="1"/>
      </rPr>
      <t xml:space="preserve"> Masonry work 20 cm
</t>
    </r>
    <r>
      <rPr>
        <sz val="12"/>
        <color theme="1"/>
        <rFont val="Times New Roman"/>
        <family val="1"/>
      </rPr>
      <t>Supplying and constructing solid concrete blocks(20 x20x40 )cm using cement-sand mortar(1:3), to build wall 20cm thickness, the cement must be salt-resistant. the work includes preparing the site and removing all debris and obstacles before wall construction The wall should be leveled vertically and horizontally, the work includes filling the joints between bricks by same cement mortar for walls and supply all materials that are required to complete the job according to the instructions of the supervising engineer.</t>
    </r>
  </si>
  <si>
    <r>
      <rPr>
        <b/>
        <sz val="12"/>
        <color theme="3"/>
        <rFont val="Times New Roman"/>
        <family val="1"/>
      </rPr>
      <t>بناء جدار بسمك 20cm</t>
    </r>
    <r>
      <rPr>
        <sz val="12"/>
        <color theme="1"/>
        <rFont val="Times New Roman"/>
        <family val="1"/>
      </rPr>
      <t xml:space="preserve">
تجهيز وبناء طوب خرساني(بلوك) صلد (20 × 20 × 40) سم باستخدام مونة رمل+ أسمنت (3: 1) لبناء جدار بسمك 20 سم ، يجب أن يكون الأسمنت مقاومًا للاملاح.العمل يشمل تهيئة الموقع للبناء وازالة العوائق والمخلفات الاخرى قبل المباسرة بالبناء. يجب أن يكون الجدار مستوياء عموديا وأفقيا ، ويشمل العمل ملء المفاصل بين البلوك بالمونة نفسها,ويشمل السعر تجهيز كل ما هو مطلوب لإتمام العمل و حسب تعليمات المهندس المشرف.</t>
    </r>
  </si>
  <si>
    <r>
      <rPr>
        <b/>
        <sz val="12"/>
        <color theme="3"/>
        <rFont val="Times New Roman"/>
        <family val="1"/>
      </rPr>
      <t>تطبيق كاشي (موازاييك)للارضيات</t>
    </r>
    <r>
      <rPr>
        <sz val="12"/>
        <color theme="1"/>
        <rFont val="Times New Roman"/>
        <family val="1"/>
      </rPr>
      <t xml:space="preserve">
تجهيز وتثبيت كاشي (موزاييك) للارضيات (40 × 40) سم تركي الصنع. تطبق البلاط على طبقة من مزيج الاسمنت و الرمل الفحوص ويكون الاسمنت من النوع المقاوم للكبريت والاملاح  بنسبة خلط 1: 3 مع اخذ بنظر الاعتبار متطلبات الميل اثناء التنفيذ وتكون اعمال قص البلاط بشكل منتظم باستخدام ماكنة القطع (الكوسرة) ، يتم حقن وحشو المفاصل بالاسمنت الابيض(الشربت)، ويشمل العمل تجهيز  كل ما هو مطلوب لإكمال العمل وحسب تعليمات المهندس المشرف.</t>
    </r>
  </si>
  <si>
    <r>
      <rPr>
        <b/>
        <sz val="12"/>
        <color theme="3"/>
        <rFont val="Times New Roman"/>
        <family val="1"/>
      </rPr>
      <t xml:space="preserve">Terrazzo(Mosaic) work for the floor
</t>
    </r>
    <r>
      <rPr>
        <sz val="12"/>
        <rFont val="Times New Roman"/>
        <family val="1"/>
      </rPr>
      <t>Supplying and Laying floor mosaic tiles(terrazzo) (40x40)cm Turkey made. applying tiles on a layer of cement mortar by using sulfate resistant cement &amp; tested sand at a mixing ratio 1:3 with slop requirement and use the cut machine for the edges, joints shall be grouted by white cement mortar, work includes supplying all materials that are required to complete the job according to the instruction of the supervisor engineer.</t>
    </r>
  </si>
  <si>
    <r>
      <rPr>
        <b/>
        <sz val="12"/>
        <color theme="3"/>
        <rFont val="Times New Roman"/>
        <family val="1"/>
      </rPr>
      <t>شباكPVC</t>
    </r>
    <r>
      <rPr>
        <sz val="12"/>
        <color theme="1"/>
        <rFont val="Times New Roman"/>
        <family val="1"/>
      </rPr>
      <t xml:space="preserve">
توفير المواد ، والعمال ، والأدوات اللازمة لتوفير وتركيب شباك PVC لون ابيض التركي الصنع ، الأبعاد (العرض 2م) و (الارتفاع 1.5م) مع فردتين ثابتة وفلردتين متحركة مع تركيب مقابض الشباك  يكون تركي الصنع او مايكافئه ،  يجب أن يكون إطار الباب مركبًا بشكل جيد و مدعم بصفائح فولاذية داخليه بسمك 1 ملم ، تكون مفاصل الشباك مصنوعة من الحديد. يشمل السعر جميع الأعمال اللازمة لتثبيت الشباك مع اطاره وعلاج الفراغات بين الجدران وإطار الشباك بالسيليكون و الفوم وتركيب الزجاج بسمك 4 ملم وشبكة مانع الذباب المغلونة، ويجب أن تتم جميع الأعمال وفقًا لتعليمات المهندس المشرف.</t>
    </r>
  </si>
  <si>
    <r>
      <rPr>
        <b/>
        <sz val="12"/>
        <color theme="3"/>
        <rFont val="Times New Roman"/>
        <family val="1"/>
      </rPr>
      <t>PVC window</t>
    </r>
    <r>
      <rPr>
        <sz val="12"/>
        <color theme="1"/>
        <rFont val="Times New Roman"/>
        <family val="1"/>
      </rPr>
      <t xml:space="preserve">
Provision of materials, tools, and manpower for provision and installation of PVC window, white color  Turkish-made, The dimensions (width 2m)and(height 1.5m), the PVC window contains two fix doors and two moveable, with the window, handle Turkish origin or equivalent, the materials of the window's frame should be composite with internal steel plate 1mm thickness, connect the window to the frame by points of steel hinge. the price includes all required works to install the window and frame and curing the spaces between walls and frame of the window with silicone and foam and install glass 4mm thickness, all works should be done according to the supervising engineer's instructions.</t>
    </r>
  </si>
  <si>
    <r>
      <rPr>
        <b/>
        <sz val="12"/>
        <color theme="3"/>
        <rFont val="Times New Roman"/>
        <family val="1"/>
      </rPr>
      <t>باب PVC</t>
    </r>
    <r>
      <rPr>
        <sz val="12"/>
        <color theme="1"/>
        <rFont val="Times New Roman"/>
        <family val="1"/>
      </rPr>
      <t xml:space="preserve">
توفير المواد ، والعمال ، والأدوات اللازمة لتوفير وتركيب الباب PVC لن ابيض التركي الصنع ، الأبعاد (العرض 75 - 120 سم) و (الارتفاع  170- 210 سم) مع مقبض الباب بقفل مناسب تركي الصنع او مايكافئه ،  يجب أن يكون إطار الباب مركبًا بشكل جيد و بسمك فولاذي داخلي يبلغ 1 ملم ، وربط الباب بالإطار بأربعة نقاط من المفاصل المصنوعة من الحديد. يشمل السعر جميع الأعمال اللازمة لتثبيت الباب وعلاج الفراغات بين الجدران وإطار الباب بالسيليكون و الفوم، ويجب أن تتم جميع الأعمال وفقًا لتعليمات المهندس المشرف.</t>
    </r>
  </si>
  <si>
    <r>
      <rPr>
        <b/>
        <sz val="12"/>
        <color theme="3"/>
        <rFont val="Times New Roman"/>
        <family val="1"/>
      </rPr>
      <t xml:space="preserve">PVC door </t>
    </r>
    <r>
      <rPr>
        <sz val="12"/>
        <color theme="1"/>
        <rFont val="Times New Roman"/>
        <family val="1"/>
      </rPr>
      <t xml:space="preserve">
Provision of materials, tools and manpower  for provision and installation of PVC door,white color  Turkish-made, The dimensions (width 75*120cm)and(height 170-210cm)  with the door handle with lock suitable turkish origin or equivalent the materials of the door's frame should be composite with internal steel plate 1mm thickness, connect the door to frame by four point of steel hinge. the price includes all required works to install the door and curing the spaces between walls and frame of the door with silicone and foam, all works should be done according to the supervising engineer's instructions.</t>
    </r>
  </si>
  <si>
    <r>
      <rPr>
        <b/>
        <sz val="11"/>
        <color theme="3"/>
        <rFont val="Times New Roman"/>
        <family val="1"/>
      </rPr>
      <t>أنابيب ماء  بلاستك</t>
    </r>
    <r>
      <rPr>
        <sz val="11"/>
        <color theme="1"/>
        <rFont val="Times New Roman"/>
        <family val="1"/>
      </rPr>
      <t xml:space="preserve">
تجهيز المواد ,والعدد والايدي العاملة لتجهيز ومد انابيب بلاستيكية بقطر خارجي 3/4 انج تركي أو مصري الصنع، يتضمن العمل الحفر ، ومد الانابيب، والدفن مع إصلاح سطح الأرض أو تثبيتها على الجداران بمشبك مناسب ،ويشمل العمل ايضا جميع التركيبات والملحقات اللازمة لاتمام العمل (العكس، الوصلة ، الموصل ، المحول ، نبل... الخ). ) تحت تعليمات المهندس.</t>
    </r>
  </si>
  <si>
    <r>
      <rPr>
        <b/>
        <sz val="11"/>
        <color theme="3"/>
        <rFont val="Times New Roman"/>
        <family val="1"/>
      </rPr>
      <t xml:space="preserve">PPR  pipe :-
</t>
    </r>
    <r>
      <rPr>
        <sz val="11"/>
        <color theme="1"/>
        <rFont val="Times New Roman"/>
        <family val="1"/>
      </rPr>
      <t xml:space="preserve"> Supply materials and manpower, and equipment to provide &amp; install PPR pipe Dia. 3/4 inches of exterior diameter Turkish or Egyptian -made the work includes drilling, laying, backfilling with surface ground repair or fixing to the wall by a suitable clip,  and all fitting(elbow, junction, connector, adapter, nipple…etc.) all the work should be done according to the instructions of  Supervising engineer.</t>
    </r>
  </si>
  <si>
    <t>Al-Mansuriya School</t>
  </si>
  <si>
    <r>
      <rPr>
        <b/>
        <sz val="12"/>
        <color theme="3"/>
        <rFont val="Times New Roman"/>
        <family val="1"/>
      </rPr>
      <t>اعمال كوبلن حلان للشبابيك والابواب</t>
    </r>
    <r>
      <rPr>
        <sz val="12"/>
        <color theme="1"/>
        <rFont val="Times New Roman"/>
        <family val="1"/>
      </rPr>
      <t xml:space="preserve">
تجهيز المواد والعمال والايدي العاملة لاعمال تركيب كوبلن من حجر الحلان من افضل نوعية موجودة بالسوق المحلية, بعرض 25سم, الربط الجيد باستخدام الفيشرات والاسلاك واستخدام مونة السمنت 1:3 , مع اعمال الدرز بالاسمنت الابيبض مع ضمان التركيب بشكل مستقيم ومستوى, مع اعمال التنظيف النهائي والجلي للحلان, يجب توفير كل المواد اللازمة لانهاء العمل وحسب توجيهات المهندس المشرف</t>
    </r>
  </si>
  <si>
    <t>1-12</t>
  </si>
  <si>
    <r>
      <rPr>
        <b/>
        <sz val="12"/>
        <color theme="3"/>
        <rFont val="Times New Roman"/>
        <family val="1"/>
      </rPr>
      <t xml:space="preserve">Coblin of stone for windows and doors
</t>
    </r>
    <r>
      <rPr>
        <sz val="12"/>
        <rFont val="Times New Roman"/>
        <family val="1"/>
      </rPr>
      <t>Supply materials, tools, and manpower to install the coblin of stone for the windows and doors, the cobline should be the best quality in the local markets, 25cm the cobline width,  fix the cobline by using fisher bolts and wires, use the cement martor 1:3 and ensure the building should be straight and level, filling the joints by uding white cement martors, clean the cobline and burnish work, the price includes supply all required materials to complete the job according to the instruction of the supervisor engineer.</t>
    </r>
  </si>
  <si>
    <r>
      <rPr>
        <b/>
        <sz val="12"/>
        <color theme="3"/>
        <rFont val="Times New Roman"/>
        <family val="1"/>
      </rPr>
      <t>تجهيز مكيف هواء(سبلت)</t>
    </r>
    <r>
      <rPr>
        <sz val="12"/>
        <color theme="1"/>
        <rFont val="Times New Roman"/>
        <family val="1"/>
      </rPr>
      <t xml:space="preserve">
تجهيز مواد والقيام بتركيب مكيف هواء (سبلت يونت ) (2 طن) من اجود الانواع جديد نوع (سامسونج, ال جي, توسوت, ....) مع الكيبل (2*4) ملم ستاندارد وبطول 25 متر مع التوصيل الى البورد وعمل قفص حدديدي للمنظومة الخارجية وتركيب سويج اشارة (45 امبير). وحسب توجيه المهندس المشرف."</t>
    </r>
  </si>
  <si>
    <r>
      <rPr>
        <b/>
        <sz val="12"/>
        <color theme="3"/>
        <rFont val="Times New Roman"/>
        <family val="1"/>
      </rPr>
      <t>Supply and install AC unit</t>
    </r>
    <r>
      <rPr>
        <sz val="12"/>
        <color theme="1"/>
        <rFont val="Times New Roman"/>
        <family val="1"/>
      </rPr>
      <t xml:space="preserve">
Supply and install AC units, 2 tons,best quality new (Samsung, LG, TOSOT, ..... or equivalent) the price include all the necessary work for the connection, using a (2*4)mm cable standard with long 25m with connecting to main baord . Steel cage should be added to the outdoor unit. And install light switch (45)Amps and according to the supervisor engineer."</t>
    </r>
  </si>
  <si>
    <r>
      <rPr>
        <b/>
        <sz val="12"/>
        <color theme="3"/>
        <rFont val="Times New Roman"/>
        <family val="1"/>
      </rPr>
      <t xml:space="preserve">Exhaust fan </t>
    </r>
    <r>
      <rPr>
        <sz val="12"/>
        <color theme="1"/>
        <rFont val="Times New Roman"/>
        <family val="1"/>
      </rPr>
      <t xml:space="preserve">
Supply and install 10 inch with power switch good quality with all electric connections (wiring and switch pluge) As per the approval of the supervisor engineer. </t>
    </r>
  </si>
  <si>
    <r>
      <t xml:space="preserve">
</t>
    </r>
    <r>
      <rPr>
        <b/>
        <sz val="12"/>
        <color theme="3"/>
        <rFont val="Times New Roman"/>
        <family val="1"/>
      </rPr>
      <t xml:space="preserve">تحهيز وتنصيب ونقل منظومة تصفية وتعقيم المياه </t>
    </r>
    <r>
      <rPr>
        <sz val="12"/>
        <color theme="1"/>
        <rFont val="Times New Roman"/>
        <family val="1"/>
      </rPr>
      <t xml:space="preserve">
تحهيز وتنصيب ونقل منظومة تصفية وتعقيم المياه (9 ) مراحل 400 GPD بتقنية التناضح ذات قدرة انتاجية (60 ) لتر / ساعة وتحتوي
1- فلتر سليلوزي للتصفية الابتدائية PP 
2- فلتر كاربوني UDF 
3- فلتر كاربوني CTO 
4- مضخة ضغط عالي
5- وحدات التناضح العكسي (Membrane) عدد 4 
6- مفاتيح ضغط (low &amp;high pressure switches ) عدد2
7- انابيب التوصيل نوع UPVC 
المنظومة محفوظة داخل صندوق حديدي ومجهزة بمقاييس الضغط ومقياس جريان الماء اضافة الى مفاتيح التحكم ومصابيح الدلالة وتجهيز البراد ب 3 حنفيات والسعر يشمل التجهيز والتركيب والنقل مع جميع الاعمال المواد الكهربائية ,المنظومة تكون ذو نوعية جيدة القزاز او ما يعادله</t>
    </r>
  </si>
  <si>
    <r>
      <rPr>
        <b/>
        <sz val="12"/>
        <color theme="3"/>
        <rFont val="Times New Roman"/>
        <family val="1"/>
      </rPr>
      <t>Supply and installation and transportation RO unite</t>
    </r>
    <r>
      <rPr>
        <sz val="12"/>
        <color theme="1"/>
        <rFont val="Times New Roman"/>
        <family val="1"/>
      </rPr>
      <t xml:space="preserve"> 
supply and installation and transportation RO unite (9) stages 400 GPD with osmosis technology with a production capacity of (60) l / hr and contains
1- Cellulose filter for the primary filter PP
2- Carbon Filter UDF
3- Carbon Filter CTO
4- High-pressure pump
5- Membrane units 4
6- Low &amp; high-pressure switches (2)
7- UPVC connection tubes
The system is kept inside an iron box and equipped with pressure gauges and water flowmeter in addition to the control keys and indication lamps and the supply of the fridge with 3 taps the work includes all electrical works and connection materials to conecte the electricity and water supply from the source to RO unit. all works should be done according to the supervising engineer's instructions.the RO shoul be good quality Al-Qazaz or equivilant</t>
    </r>
  </si>
  <si>
    <t>Bader Al-Kubraa School</t>
  </si>
  <si>
    <r>
      <rPr>
        <b/>
        <sz val="12"/>
        <color theme="3"/>
        <rFont val="Times New Roman"/>
        <family val="1"/>
      </rPr>
      <t>زجاج عادي للنوافذ.</t>
    </r>
    <r>
      <rPr>
        <sz val="12"/>
        <color theme="1"/>
        <rFont val="Times New Roman"/>
        <family val="1"/>
      </rPr>
      <t xml:space="preserve">
توفير المواد والمعدات و القوى العاملة لإزالة زجاج النوافذ المكسور والتالف وتنظيف جميع حواف إطار النوافذ من العجينة القديمة. ثم تجهيز وتركيب زجاج حاجب للرؤية جديد ، بسماكة 4 ملم ، ويشمل العمل تثبيت الزجاج باستخدام معجون جديد واستخدام السيليكون في كل الامكان التي تتطلب استخدامه وفقا لتعليمات المهندس."</t>
    </r>
  </si>
  <si>
    <r>
      <rPr>
        <b/>
        <sz val="12"/>
        <color theme="3"/>
        <rFont val="Times New Roman"/>
        <family val="1"/>
      </rPr>
      <t>Glass For Window.</t>
    </r>
    <r>
      <rPr>
        <sz val="12"/>
        <color theme="1"/>
        <rFont val="Times New Roman"/>
        <family val="1"/>
      </rPr>
      <t xml:space="preserve">
supply materials manpower equipment tools to remove the broken and damaged glass of windows and cleaning all edges of the windows frame from the old paste. then supply and install new glass invisible , 4mm thickness, the work includes fixing and install the glass by new paste and silicone everywhere needed according to engineer instructions."</t>
    </r>
  </si>
  <si>
    <r>
      <rPr>
        <b/>
        <sz val="12"/>
        <color theme="3"/>
        <rFont val="Times New Roman"/>
        <family val="1"/>
      </rPr>
      <t>محجلات حديدية للجدران</t>
    </r>
    <r>
      <rPr>
        <sz val="12"/>
        <color theme="1"/>
        <rFont val="Times New Roman"/>
        <family val="1"/>
      </rPr>
      <t xml:space="preserve">
تجهيز المواد والادوات والايدي العاملة للقيام بتركيب محجلات حديدية فوق جدران الطابق الثاني بطول 28 متر وارتفاع  0.4 متر يتكون المحجل من اطار حديدي 1.5 انج وسمك 2 ملم ويحتوي من الداخل على اعمدة حديدية قطر 1 انج على مسافة كل 20 سم مع تركيب زخارف حديدية من الداخل ويثبت المحجل فوق الجدار تثبيت جيد بواسطة براغي وفيشرات يشمل السعر اعمال الطلاء بطبقة من الطلاء المانع للصدا ثم الطلاء بطبقتين من الطلاء الدهني نوع (Jotun ، Betek ، CAPAROL ، Polisan أو ما يعادلها) يشمل العمل جميع المتطلبات اللازمة لانهائه وحسب تعليمات المهندس المشرف .</t>
    </r>
  </si>
  <si>
    <r>
      <rPr>
        <b/>
        <sz val="11"/>
        <color theme="3"/>
        <rFont val="Times New Roman"/>
        <family val="1"/>
      </rPr>
      <t xml:space="preserve">PVC door for main door :-
</t>
    </r>
    <r>
      <rPr>
        <sz val="11"/>
        <color theme="1"/>
        <rFont val="Times New Roman"/>
        <family val="1"/>
      </rPr>
      <t>Supply materials , manpower and equipment to install PVC door,white color  Turkish-made or equivalent , The dimensions (width 200*210cm) and (height 170-210cm)  with the door handle with lock suitable turkish origin or equivalent  the materials of the door's frame should be composite with internal steel plate 1mm thickness, connect the door to frame by four point of steel hinge. the price includes all required works to install the door and remove the old damage door ,and maintenance and fixed the steel plate around the doors and frame and curing the spaces between walls and frame of the door with silicone and foam, all works should be done according to the supervising engineer's instructions.</t>
    </r>
  </si>
  <si>
    <r>
      <t xml:space="preserve">تركيب سلم حديدي بارتفاع 5 متر 
</t>
    </r>
    <r>
      <rPr>
        <sz val="12"/>
        <rFont val="Times New Roman"/>
        <family val="1"/>
      </rPr>
      <t>تجهيز المواد والعدد والايدي العاملة للقيام بتركيب سلم جداري بطول 5 متر يتكون من حديد بوري 2 انج سمك 3 ملم للاعمدة والدوسات حديد مربع 1.5 انج مع اللحيم الجيد والتثبيت الجيد على الحائط على شكل حرف U مقلوب على الجدار, وحسب توجيهات المهندس المشرف</t>
    </r>
  </si>
  <si>
    <r>
      <rPr>
        <b/>
        <sz val="12"/>
        <color theme="3"/>
        <rFont val="Times New Roman"/>
        <family val="1"/>
      </rPr>
      <t xml:space="preserve">Steel Ladder </t>
    </r>
    <r>
      <rPr>
        <sz val="12"/>
        <color theme="1"/>
        <rFont val="Times New Roman"/>
        <family val="1"/>
      </rPr>
      <t xml:space="preserve">
Supply of materials, tools and manpower for installation of a 5-meter wall ladder consisting of circular steel bar 2 inch thickness 3 mm for columns and pedals square steel bar 1.5 inch with good welding and good installation on the U-shaped wall inverted on the wall, according to the instruction of the supervision engineer
</t>
    </r>
  </si>
  <si>
    <r>
      <t xml:space="preserve">مظلة  لمدخل المدرسة 
</t>
    </r>
    <r>
      <rPr>
        <sz val="12"/>
        <color theme="1"/>
        <rFont val="Times New Roman"/>
        <family val="1"/>
      </rPr>
      <t xml:space="preserve">تجهيز المواد والادوات والايدي العاملة للقيام بتركيب مظلة شمسية  مقوسة بابعاد 4*6.5 متر وارتفاع 3 متر  تتكون من هيكل حديدي باستخدام حديد مربع 2 انج للاعمدة والجسور يكون عدد الجسور المقوسة عدد 4 حجم 2 انج مع التدعيم بجسور عدد 3 حجم 1.5 انج  ثم تركيب صفائح الكيربي ذات نوعية جيدة  بيضاء اللون السعر يشمل اعمال الطلاء </t>
    </r>
  </si>
  <si>
    <r>
      <rPr>
        <b/>
        <sz val="12"/>
        <color theme="3"/>
        <rFont val="Times New Roman"/>
        <family val="1"/>
      </rPr>
      <t xml:space="preserve">Sun shade for school entrance </t>
    </r>
    <r>
      <rPr>
        <sz val="12"/>
        <color theme="1"/>
        <rFont val="Times New Roman"/>
        <family val="1"/>
      </rPr>
      <t xml:space="preserve">
supply the materials ,tools and manpower to installation of sun shade curved for school entrance dimension 4*6.5 m and hiegh 3m consist of from steel frame by using steel square  2 inch for columns and beams , the number of beams curved  are 4 type 2 inch and bracing by 3 beams type 1.5 inch then fix the Kerby sheet above the frame the Kerby should be good quality and white color, the price includes painting works </t>
    </r>
  </si>
  <si>
    <t>Schools Name</t>
  </si>
  <si>
    <t>Amount IQD</t>
  </si>
  <si>
    <t>Ninewa Schools / West of Mosul</t>
  </si>
  <si>
    <t>Al-Hamza sayed Al-Shuhada School</t>
  </si>
  <si>
    <t>Sr.</t>
  </si>
  <si>
    <r>
      <rPr>
        <b/>
        <sz val="11"/>
        <color theme="3"/>
        <rFont val="Times New Roman"/>
        <family val="1"/>
      </rPr>
      <t>أعمال الدهان الدهني</t>
    </r>
    <r>
      <rPr>
        <sz val="11"/>
        <color theme="1"/>
        <rFont val="Times New Roman"/>
        <family val="1"/>
      </rPr>
      <t xml:space="preserve">
تجهيز المواد والأدوات والقوى البشرية اللازمة لأعمال الطلاء الدهني  ، يجب أن تكون الدهانات  من نوع (Jotun، Betek، CAPAROL، Polisan، Dyo أو ما يعادلها )، يجب تخفيف الدهانات (10٪ - 15٪) مع مخففات لتحقيق تغطية منطقة الدهان لا تزيد عن (10-12) م 2 / ليتر / طبقة ، ويشمل العمل على طلاء الجدران الداخلية بطبقتين من الدهان المائي وطبقتين من الطلاء الدهني  و من افضل الأنواع ,تحدد الألوان بواسطة المهندس ، ويشمل العمل معالجة الجدران وتنظيف الغبار قبل البدء بالعمل وفقا لتوجيهات المشرف.</t>
    </r>
  </si>
  <si>
    <r>
      <rPr>
        <b/>
        <sz val="11"/>
        <color theme="3"/>
        <rFont val="Times New Roman"/>
        <family val="1"/>
      </rPr>
      <t>Sewerage PVC pipes:-</t>
    </r>
    <r>
      <rPr>
        <sz val="11"/>
        <color theme="3"/>
        <rFont val="Times New Roman"/>
        <family val="1"/>
      </rPr>
      <t xml:space="preserve">
</t>
    </r>
    <r>
      <rPr>
        <sz val="11"/>
        <rFont val="Times New Roman"/>
        <family val="1"/>
      </rPr>
      <t>Supply material,tools and manpower to installation sewerage PVC pipe dia.(6 inches) best type in the local market. The work includes excavation works 30cm width * 30cm depth, with laying pipe, backfilling using fine materials, re-cast concrete or tiles work if any, all the work should be done according to the instructions of  Supervising engineer.</t>
    </r>
  </si>
  <si>
    <r>
      <t xml:space="preserve">Installation of sun shade:
</t>
    </r>
    <r>
      <rPr>
        <sz val="11"/>
        <rFont val="Times New Roman"/>
        <family val="1"/>
      </rPr>
      <t>Supply materials, tools, and manpower to install the sunshade by a steel frame on the walls and Kirby Sheets the sunshade hight 1.0 m above the concrete wall, length 13 m and width 8 m, the Kirby Sheets best type in the local market, fixed on the steel frame including 12 steel columns size 4 inches thickness 3mm hold steel truss includes four triangle beams using steel bars 4 inches, 3mm thickness and supported the beams inside by steel bars (2)inches, 2mm thickness, the beams connected each other by steel bars 4 inches,3mm thickness from the middle and top, install supported steel bars 2inch, 2mm thickness to curry the Kirby sheets, the Kirby Sheets connected upon steel frame by bolts, rubber, and fisher, install aluminum plate as a cap for the top to prevent leakage, the steel frame  Painting with one layer anti-corrosion paint, and two-layer oil paint type \(Jotun, Betek, CAPAROL, Polisan, Dyo or equivalent). The paint should be diluted (10%--15%) with thinners to achieve the coverage of painting area of not more than (10-12) m2/Litter/layer,  all the work should be done according to the instructions of the supervisor engineer.</t>
    </r>
  </si>
  <si>
    <r>
      <t xml:space="preserve">تركيب مظلة باستخدام هيكل حديدي والتسقيف بمادة الكيربي
</t>
    </r>
    <r>
      <rPr>
        <sz val="11"/>
        <rFont val="Times New Roman"/>
        <family val="1"/>
      </rPr>
      <t xml:space="preserve">تجهيز مواد, والأدوات, والايدي العاملة للقيام بتركيب  مظلة  من هيكل حديدي مسقف بمادة الواح الكيربي  بارتفاع 1 م  تثبت فوق الجدار(الستاره طابق الثاني ) وعرض 8 وطول .13 متر , الواح الكيربي يجب أن يكون النوعية الجيدة و يثبت على هيكل حديدي , يتكون الهيكل الحديدي من 12 عمود حجم 4 انج وسمك 3 ملم يتم ربط جسور بشكل هيكل مثلث (Truss ) عدد 4 يتكون من حديد حجم 4 انج وسمك 3 ملم ويدعم من الداخل بحديد حجم 2 انج وسمك 2 ملم وتربط الجسور مع بعضها بحديد حجم 4 انج وسمك 3 ملم من الوسط ( القمة ) والاطراف , يتم تركيب جسور ثانوية  حجم 2 انج وسمك 2ملم ( طراحيات ) كل 1 متر يثبت عليها الواح الكيربي بواسطة براغي مع واشر ربل وسيليكون لمنع نفاذ الماء العمل يشمل تركيب صفيحة من الالمنيوم في قمة الهيكل لمنع نفاذ الماء ,السعر يشمل اعمال الطلاء   بطبقة واحدة طلاء مانع صدا ، وطبقتين من الطلاء الدهني نوع (Jotun ، Betek ، CAPAROL ، Polisan أو ما يعادلها). يجب تخفيف الدهان (10٪ - 15٪) مع المخففات لتحقيق تغطية مساحة الطلاء بما لا يزيد عن (10-12) متر مربع / لتر جميع الاعمال تتم حسب توجيهات المهندس المشرف  </t>
    </r>
  </si>
  <si>
    <r>
      <rPr>
        <b/>
        <sz val="12"/>
        <color theme="3"/>
        <rFont val="Times New Roman"/>
        <family val="1"/>
      </rPr>
      <t>اعمال القشط و الدفن بالتيكلة الجبلية</t>
    </r>
    <r>
      <rPr>
        <sz val="12"/>
        <color theme="1"/>
        <rFont val="Times New Roman"/>
        <family val="1"/>
      </rPr>
      <t xml:space="preserve">
تجهيز المواد والادوات والايدي العاملة والاليات للقيام  باعمال قشط والدفن لساحة كرة القدم بمساحة 42*18 متر العمل يشمل قشط 0.15 متر من التربة مع ازالة الانقاض خارج موقع العمل ثم القيام بالدفن باستخدام التيكلة الجبلية بسمك 0.15 متر مع الرش والحدل بنسبة حدل 95% مع مراعاة اعمال التسوية الترابية باستخدام جهاز الليفل بشكل مستوي السعر يشمل توفير جميع المتطلبات اللازمة لانهاء العمل وحسب توجيهات المهندس المشرف </t>
    </r>
  </si>
  <si>
    <r>
      <rPr>
        <b/>
        <sz val="12"/>
        <color theme="3"/>
        <rFont val="Times New Roman"/>
        <family val="1"/>
      </rPr>
      <t xml:space="preserve">Cutting work and Filling by the base course
</t>
    </r>
    <r>
      <rPr>
        <sz val="12"/>
        <rFont val="Times New Roman"/>
        <family val="1"/>
      </rPr>
      <t>Supply all materials and tools and manpower to cut 0.15m of the soil and re-filling by base course materials thickness 0.15m one layer for the football yard (18*42)m, good compacting to reach the rate 95% by using a compactor, with watering, consider the leveling all the work should be done according to the instructions of the supervisor engineer.</t>
    </r>
  </si>
  <si>
    <r>
      <rPr>
        <b/>
        <sz val="12"/>
        <color theme="3"/>
        <rFont val="Times New Roman"/>
        <family val="1"/>
      </rPr>
      <t xml:space="preserve">Casting concrete for football yard  </t>
    </r>
    <r>
      <rPr>
        <sz val="12"/>
        <color theme="1"/>
        <rFont val="Times New Roman"/>
        <family val="1"/>
      </rPr>
      <t xml:space="preserve">
</t>
    </r>
    <r>
      <rPr>
        <sz val="12"/>
        <rFont val="Times New Roman"/>
        <family val="1"/>
      </rPr>
      <t>Supply materials, tools, and manpower to casting concrete for football yard with the dimensions 18*42 m and thickness 0.15 m, by using mixing concrete 1:2:4 the compressive strength should not less than 21 Mpa the work includes two-layer of BRC, size 6 mm, with considering the joints works every 5m should be straight and include foam materials with the consider of smoothing the surface by using a helicopter machine, and leveling works by using the level instrument, with good curing by water, the price includes a wood former and concrete tests with supply all required to complete the job according to the instructions of the supervisor engineer.</t>
    </r>
  </si>
  <si>
    <r>
      <rPr>
        <b/>
        <sz val="12"/>
        <color theme="3"/>
        <rFont val="Times New Roman"/>
        <family val="1"/>
      </rPr>
      <t xml:space="preserve">اعمال الصب الكونكريتي لساحة كرة القدم  </t>
    </r>
    <r>
      <rPr>
        <sz val="12"/>
        <color theme="1"/>
        <rFont val="Times New Roman"/>
        <family val="1"/>
      </rPr>
      <t xml:space="preserve">
تجهيز المواد و الادوات والايدي العاملة للقيام باعمال صب كونكريت لساحة كرة القدم  بابعاد 18*42 متر وبسمك صب 0.15 سم باستخدام خلطة خرسانية  بنسبة 1:2:4 ويجب ان لا تقل مقاومة الانضغاط عن 21Mpa العمل يشمل وضع طبقتين من شبكة حديد ال BRCحجم 6 ملم مع عمل مفاصل تمدد كل 5 متر بشكل مستقيم مع وضع مادة الفلين بين المفاصل, مع مراعاة اعمال الصقل الجيد للخرسانة باستخدام الة الصقل (الهليكوبتر) مع اعمال الرش الجيد السعر يشمل اعمال القالب الخشبي للجوانب مع عمل الفحوصات المختبرية للخلطة الخرسانية المستخدمة في الصب مع جميع المتطلبات اللازمة لانهاء العمل وحسب توجيهات المهندس المشرف </t>
    </r>
  </si>
  <si>
    <r>
      <rPr>
        <b/>
        <sz val="12"/>
        <color theme="3"/>
        <rFont val="Times New Roman"/>
        <family val="1"/>
      </rPr>
      <t>Supply and installation football goals with the net</t>
    </r>
    <r>
      <rPr>
        <sz val="12"/>
        <color theme="1"/>
        <rFont val="Times New Roman"/>
        <family val="1"/>
      </rPr>
      <t xml:space="preserve">
Supply and installation football goals and net, the work includes excavation and installation and casting concrete for the goals columns with the consideration the columns be straight,  the price includes supplying the goals and net according to the standards of the international specification as well as according to the instruction of the supervisor engineer
</t>
    </r>
  </si>
  <si>
    <r>
      <rPr>
        <b/>
        <sz val="12"/>
        <color theme="3"/>
        <rFont val="Times New Roman"/>
        <family val="1"/>
      </rPr>
      <t xml:space="preserve">تجهيز وتركيب عوارض كرة الطائرة مع الشبكة </t>
    </r>
    <r>
      <rPr>
        <sz val="12"/>
        <color theme="1"/>
        <rFont val="Times New Roman"/>
        <family val="1"/>
      </rPr>
      <t xml:space="preserve">
تجهيز وتركيب عوارض كرة الطائرة العمل يشمل اعمال الحفر بالارضية مع اعمال الثبيت و الصب حول العوارض مع اخذ بنظر الاعتبار الاستقامة, العمل يشمل تجهيز عوارض كرة الطائرة مع الشبكة حسب المقاسات العالمية الخاصة بكرة القدم وحسب توجيهات المهندس المشرف
</t>
    </r>
  </si>
  <si>
    <r>
      <rPr>
        <b/>
        <sz val="12"/>
        <color theme="3"/>
        <rFont val="Times New Roman"/>
        <family val="1"/>
      </rPr>
      <t>Supply and installation volleyball columns with the net</t>
    </r>
    <r>
      <rPr>
        <sz val="12"/>
        <color theme="1"/>
        <rFont val="Times New Roman"/>
        <family val="1"/>
      </rPr>
      <t xml:space="preserve">
Supply and installation volleyball columns and net, the work includes excavation and installation and casting concrete for the goals columns with the consideration the columns be straight,  the price includes supplying the volleyball columns and net according to the standards of the international specification as well as according to the instruction of the supervisor engineer
</t>
    </r>
  </si>
  <si>
    <r>
      <rPr>
        <b/>
        <sz val="11"/>
        <color rgb="FF002060"/>
        <rFont val="Times New Roman"/>
        <family val="1"/>
      </rPr>
      <t>صيانة باب حديدي:-</t>
    </r>
    <r>
      <rPr>
        <b/>
        <sz val="11"/>
        <color theme="1"/>
        <rFont val="Times New Roman"/>
        <family val="1"/>
      </rPr>
      <t xml:space="preserve">
</t>
    </r>
    <r>
      <rPr>
        <sz val="11"/>
        <color theme="1"/>
        <rFont val="Times New Roman"/>
        <family val="1"/>
      </rPr>
      <t xml:space="preserve"> تجهيز جميع المواد والقوى العاملة والمعدات اللازمة </t>
    </r>
    <r>
      <rPr>
        <b/>
        <sz val="11"/>
        <color theme="1"/>
        <rFont val="Times New Roman"/>
        <family val="1"/>
      </rPr>
      <t xml:space="preserve"> ل</t>
    </r>
    <r>
      <rPr>
        <sz val="11"/>
        <color theme="1"/>
        <rFont val="Times New Roman"/>
        <family val="1"/>
      </rPr>
      <t xml:space="preserve">صيانة الباب  الحديدي بابعاد (3*3)م, يشمل العمل اعمال اعادة التثبيت واللحام وتغيير قفل مع مقبض وسركي وطلاء الباب 
وجميع المواد ذات نوعية جيدة  من منشا (تركي أو ما يعادلها) يشمل العمل ازالة التالف وتنصيب الجديد مع كافة الاجزاء الضرورية وغير ذلك وحسب تعليمات المهندس المشرف.
</t>
    </r>
  </si>
  <si>
    <r>
      <rPr>
        <b/>
        <sz val="11"/>
        <color rgb="FF002060"/>
        <rFont val="Times New Roman"/>
        <family val="1"/>
      </rPr>
      <t>Steel door maintenance:-</t>
    </r>
    <r>
      <rPr>
        <sz val="11"/>
        <color theme="1"/>
        <rFont val="Times New Roman"/>
        <family val="1"/>
      </rPr>
      <t xml:space="preserve">
Supplying all materials, manpower, equipment required for maintenance steel door dia. (3*3)m, includes re-install, welding work, and supply new lock with handle door and latch (slide lock) and paint all the materials should be  (Turkish-made or equivalent) the works include remove damaged parts and install new with all accessories all works should be done according to the supervising engineer's instructions.</t>
    </r>
  </si>
  <si>
    <t>Water supply and sewerage systems</t>
  </si>
  <si>
    <r>
      <t xml:space="preserve">انابيب PVC للمجاري :-
</t>
    </r>
    <r>
      <rPr>
        <sz val="11"/>
        <rFont val="Times New Roman"/>
        <family val="1"/>
      </rPr>
      <t xml:space="preserve"> تجهيز المواد والادوات والايدي العاملة للقيام بمد انبوب مجاري PVC بقطر 4 انج افضل نوعية متوفرة بالسوق المحلية , العمل يشمل القيام بتكسير الصبة  او البلاط ان وجد مع اعمال الحفر بابعاد غرض 30 سم  و عمق 30 سم  مع اعمال ربط الانبوب وملحقاته ثم القيام باعمال الدفن باستخدام رمل ناعم واعمال اعادة الصب الكونكريتي او البلاط ان وجد ويشمل العمل الربط الانبوب بالمخرج القسطل رفع جميع الانقاض ومع كل مايتطلبه العمل  لانهائه العمل  وحسب توجيهات المهندس</t>
    </r>
  </si>
  <si>
    <r>
      <rPr>
        <b/>
        <sz val="11"/>
        <color theme="3"/>
        <rFont val="Times New Roman"/>
        <family val="1"/>
      </rPr>
      <t>Sewerage PVC pipes:-</t>
    </r>
    <r>
      <rPr>
        <sz val="11"/>
        <color theme="3"/>
        <rFont val="Times New Roman"/>
        <family val="1"/>
      </rPr>
      <t xml:space="preserve">
</t>
    </r>
    <r>
      <rPr>
        <sz val="11"/>
        <rFont val="Times New Roman"/>
        <family val="1"/>
      </rPr>
      <t>Supply material, tools, and manpower to installation sewerage PVC pipe dia.(4 inches) best type in the local market. The work includes excavation works 30cm width * 30cm depth, with laying pipe, backfilling using fine materials, re-cast concrete or tiles work if any, the price includes connected the pipe to the outlet, all the work should be done according to the instructions of  Supervising engineer.</t>
    </r>
  </si>
  <si>
    <r>
      <rPr>
        <b/>
        <sz val="11"/>
        <color theme="3"/>
        <rFont val="Times New Roman"/>
        <family val="1"/>
      </rPr>
      <t xml:space="preserve">PVC Manhole  </t>
    </r>
    <r>
      <rPr>
        <sz val="11"/>
        <color theme="1"/>
        <rFont val="Times New Roman"/>
        <family val="1"/>
      </rPr>
      <t xml:space="preserve">          
supply materials, tools and manpower to installation PVC manholes with the dimensions( 30*30)cm the work includes demolish concrete or tiles if any, excavations work, connecting manholes with the pipes with all fitting which need to complete the connection, backfilling, re-cast concrete and tiles if any, clean up the site and remove the debris out off-site, all the work should be done according to the instruction of the supervision engineer.</t>
    </r>
  </si>
  <si>
    <r>
      <rPr>
        <b/>
        <sz val="11"/>
        <color theme="3"/>
        <rFont val="Times New Roman"/>
        <family val="1"/>
      </rPr>
      <t xml:space="preserve">PVC غرفة تفتيش منهول </t>
    </r>
    <r>
      <rPr>
        <sz val="11"/>
        <color theme="1"/>
        <rFont val="Times New Roman"/>
        <family val="1"/>
      </rPr>
      <t xml:space="preserve">
تجهيز مواد وعدد وايدي عاملة للقيام باعمال تنفيذ مانهول(نقطة تفتيش) من البلاستك بقياس( 30*30 ) سم ويشمل السعر اعمال تكسير الصبة ابو البلاط واعمال الحفر وتثبيت المنهول واعمال ربط الانابيب بالمنهول مع تجهيز وربط جميع الملحقات اللازمة لانهاء العمل مع اعمال اعادة الصب والبلاط ان وجد وازالة جميع الانقاض والمخلفات وتنظيف موقع العمل, كل الاعمال يجب ان تتم حسب توجيهات المهندس المشرف.</t>
    </r>
  </si>
  <si>
    <r>
      <rPr>
        <b/>
        <sz val="12"/>
        <color theme="3"/>
        <rFont val="Times New Roman"/>
        <family val="1"/>
      </rPr>
      <t>محجلات حديدية للساحة</t>
    </r>
    <r>
      <rPr>
        <sz val="12"/>
        <color theme="1"/>
        <rFont val="Times New Roman"/>
        <family val="1"/>
      </rPr>
      <t xml:space="preserve">
تجهيز المواد والادوات والايدي العاملة للقيام بتركيب محجلات حديدية بطول 6 متر وارتفاع 1.2 متر يتكون المحجل من اطار حديدي 1.5 انج وسمك 2 ملم ويحتوي من الداخل على اعمدة حديدية قطر 1 انج على مسافة كل 20 سم مع تركيب زخارف حديدية من الداخل ويثبت المحجل بالارض تثبيت جيد بواسطة براغي وفيشرات يشمل السعر اعمال الطلاء بطبقة من الطلاء المانع للصدا ثم الطلاء بطبقتين من الطلاء الدهني نوع (Jotun ، Betek ، CAPAROL ، Polisan أو ما يعادلها) يشمل العمل جميع المتطلبات اللازمة لانهائه وحسب تعليمات المهندس المشرف .</t>
    </r>
  </si>
  <si>
    <r>
      <rPr>
        <b/>
        <sz val="12"/>
        <color theme="3"/>
        <rFont val="Times New Roman"/>
        <family val="1"/>
      </rPr>
      <t>Steel Handrail for the yard</t>
    </r>
    <r>
      <rPr>
        <sz val="12"/>
        <color theme="1"/>
        <rFont val="Times New Roman"/>
        <family val="1"/>
      </rPr>
      <t xml:space="preserve">
Supply materials, tools and manpower to install steel handrail length 6m and heigh 1.2 m the steel handrail consist of steel frame 1.5 inch , thickness 2 mm and includes from inside on steel columns diameter 1 inch at spacing 20 cm with installation steel motifs from inside, and fix on the ground by using fisher bolt, the price includes works paint by one layer from paint anti corresion then painting two layer by oil paint type (Jotun ، Betek ، CAPAROL ، Polisan or equivalant ), the work includes all necessary reqirement to complete it and according to the instruction of the supervision engineer .</t>
    </r>
  </si>
  <si>
    <r>
      <rPr>
        <b/>
        <sz val="12"/>
        <color theme="3"/>
        <rFont val="Times New Roman"/>
        <family val="1"/>
      </rPr>
      <t>اعمال تخطيط ساحة كرة السلة وكرة الطائرة</t>
    </r>
    <r>
      <rPr>
        <sz val="12"/>
        <color theme="1"/>
        <rFont val="Times New Roman"/>
        <family val="1"/>
      </rPr>
      <t xml:space="preserve">
تجهيز المواد والادوات اللازمة لاعمال تخطيط ساحة كرة السلة بابعاد 25*15 متر بستخدام طلاء بلاستيكي الخاص بطلاء ارضية الملاعب من افضل نوعية تركي او ما يكافئه متوفرة في السوق المحلية.العمل يشمل تخطيط الارضية حسب المخططات والقياسات الخاص بكرة السلة, السعر يتضمن تجهيز كل المواد المطلوبة لإكمال العمل تحت إشراف المهندس.</t>
    </r>
  </si>
  <si>
    <r>
      <rPr>
        <b/>
        <sz val="12"/>
        <color theme="3"/>
        <rFont val="Times New Roman"/>
        <family val="1"/>
      </rPr>
      <t>Painting Basketball and volleyball yard</t>
    </r>
    <r>
      <rPr>
        <sz val="12"/>
        <color theme="1"/>
        <rFont val="Times New Roman"/>
        <family val="1"/>
      </rPr>
      <t xml:space="preserve">
Supply materials and tools to painting the border of basketball yard, dimensions 15*25 meters by using specific plastic painting for the yard floor, the paint should be the best type in the local market, the work should be done according to the world standards regarding basketballs yard as per the approval of the supervisor engineer,
</t>
    </r>
  </si>
  <si>
    <r>
      <rPr>
        <b/>
        <sz val="11"/>
        <color theme="3"/>
        <rFont val="Times New Roman"/>
        <family val="1"/>
      </rPr>
      <t>أعمال الدهان الزيتي للكرفان  :-</t>
    </r>
    <r>
      <rPr>
        <sz val="11"/>
        <color theme="1"/>
        <rFont val="Times New Roman"/>
        <family val="1"/>
      </rPr>
      <t xml:space="preserve">
توريد المواد والأدوات والقوى البشرية اللازمة للقيام باعمال الطلاء  الدهني الخاص بالكرفان للجدران الداخلية للكرفانات باستخدام مسدس الصبغ  ، يجب أن تكون الدهانات البلاستيكي من نوع (Jotun، Betek، CAPAROL، Polisan، Dyo أو ما يعادلها )، يجب تخفيف الدهانات (10٪ - 15٪) مع مخففات لتحقيق تغطية منطقة الدهان لا تزيد عن (10-12) م 2 / ليتر / طبقة ، ويشمل العمل على طلاء الجدران الداخلية للصفوف والممرات  بثلاث طبقات من الدهان الزيتي وباستخدام مسدس الصبغ  ,تحدد الألوان بواسطة المهندس المشرف ، ويشمل العمل معالجة الجدران وتنظيف الغبار وفقا لتوجيهات المشرف.</t>
    </r>
  </si>
  <si>
    <r>
      <rPr>
        <b/>
        <sz val="12"/>
        <color theme="3"/>
        <rFont val="Times New Roman"/>
        <family val="1"/>
      </rPr>
      <t xml:space="preserve"> Masonry work 20cm
</t>
    </r>
    <r>
      <rPr>
        <sz val="12"/>
        <rFont val="Times New Roman"/>
        <family val="1"/>
      </rPr>
      <t>Supplying materials, tools, and manpower to increase the school wall heigh by 0.6m, and 80m length, and building by solid concrete blocks(15 x20x40 )cm using cement-sand mortar(1:3), the cement must be salt-resistant. the work includes preparing the site and removing all debris and obstacles before wall construction The wall should be leveled vertically and horizontally, the work includes filling the joints between bricks by same cement mortar for walls and supply all materials that are required to complete the job according to the instructions of the supervising engineer.</t>
    </r>
  </si>
  <si>
    <r>
      <rPr>
        <b/>
        <sz val="12"/>
        <color theme="3"/>
        <rFont val="Times New Roman"/>
        <family val="1"/>
      </rPr>
      <t xml:space="preserve">بناء جدار بسمك 20cm </t>
    </r>
    <r>
      <rPr>
        <sz val="12"/>
        <color theme="1"/>
        <rFont val="Times New Roman"/>
        <family val="1"/>
      </rPr>
      <t xml:space="preserve">
تجهيز المواد والادوات والايدي العاملة للقيام بتعلية جدار المدرسة بارتفاع 0.6 متر وبطول 80 متر باستخدام  بلوك خرساني صلد (15 × 20 × 40) سم و باستخدام مونة رمل و أسمنت بنسبة خلط (3: 1) ، يجب أن يكون الأسمنت مقاومًا للاملاح.العمل يشمل تهيئة الموقع للبناء وازالة العوائق والمخلفات الاخرى قبل المباشرة بالبناء. يجب أن يكون الجدار مستوياء عموديا وأفقيا ، ويشمل العمل ملء المفاصل بين البلوك بالمونة نفسها,ويشمل السعر تجهيز كل ما هو مطلوب لإتمام العمل و حسب تعليمات المهندس المشرف.</t>
    </r>
  </si>
  <si>
    <r>
      <rPr>
        <b/>
        <sz val="12"/>
        <color theme="3"/>
        <rFont val="Times New Roman"/>
        <family val="1"/>
      </rPr>
      <t xml:space="preserve">Exhaust fan </t>
    </r>
    <r>
      <rPr>
        <sz val="12"/>
        <color theme="1"/>
        <rFont val="Times New Roman"/>
        <family val="1"/>
      </rPr>
      <t xml:space="preserve">
Supply and install 6-8 inch with power switch good quality with all electric connections (wiring and switch pluge) As per the approval of the supervisor engineer. </t>
    </r>
  </si>
  <si>
    <r>
      <rPr>
        <b/>
        <sz val="12"/>
        <color theme="3"/>
        <rFont val="Times New Roman"/>
        <family val="1"/>
      </rPr>
      <t>مفرغة هواء</t>
    </r>
    <r>
      <rPr>
        <sz val="12"/>
        <color theme="1"/>
        <rFont val="Times New Roman"/>
        <family val="1"/>
      </rPr>
      <t xml:space="preserve">
تجهيز وتنصيب مفرغة هواء قياس 6-8 انج من النوع الجيدالعمل يشمل التسليك ومفتاح التشغيل  مع كل مايلزم من توصيلات كهربائية حسب توجيهات المهندس المشرف .</t>
    </r>
  </si>
  <si>
    <r>
      <rPr>
        <b/>
        <sz val="12"/>
        <color theme="3"/>
        <rFont val="Times New Roman"/>
        <family val="1"/>
      </rPr>
      <t>اعمال صبة النظافة اسفل الالبلاط</t>
    </r>
    <r>
      <rPr>
        <sz val="12"/>
        <color theme="1"/>
        <rFont val="Times New Roman"/>
        <family val="1"/>
      </rPr>
      <t xml:space="preserve">
تجهيز المواد والادوات والايدي العاملة للقيام بصب طبقة من الكونكريت بسمك 10 سم بنسبة خلط 1:2:4 باستخدام سمنت مقاوم للاملاح مع مراعاة  الميل بشكل مستوي والوجه الصقيل للاسمنت مع اعمال الرش السعر يشمل كافة المتطلبات الضرورية اللازمة لانهاء العمل وحسب تعليمات المهندس المشرف </t>
    </r>
  </si>
  <si>
    <r>
      <rPr>
        <b/>
        <sz val="12"/>
        <color theme="3"/>
        <rFont val="Times New Roman"/>
        <family val="1"/>
      </rPr>
      <t>Casting lean concrete</t>
    </r>
    <r>
      <rPr>
        <sz val="12"/>
        <color theme="1"/>
        <rFont val="Times New Roman"/>
        <family val="1"/>
      </rPr>
      <t xml:space="preserve">
supply materials, tools, and manpower to cast 10 cm lean concrete with the mix ratio 1:2:4 for the floor,  with consideration leveling, smoothing the face, and curing by water the price includes all necessaries requirement to complete the work according to the instruction of supervision engineer</t>
    </r>
  </si>
  <si>
    <r>
      <t xml:space="preserve">Suspended ceilings
</t>
    </r>
    <r>
      <rPr>
        <sz val="12"/>
        <color theme="1"/>
        <rFont val="Times New Roman"/>
        <family val="1"/>
      </rPr>
      <t>Supply of materials, tools, and manpower required to installation of false plastic  ceilings the color select by engineer  dimension (60*60)cm best quality, fixed by fischer bolts and galvanized bolts with fixed plastic panel the price includes all materials and works to finsh the work ,according to the instructions of the supervisor.</t>
    </r>
  </si>
  <si>
    <t>1-13</t>
  </si>
  <si>
    <r>
      <rPr>
        <b/>
        <sz val="11"/>
        <color theme="3"/>
        <rFont val="Times New Roman"/>
        <family val="1"/>
      </rPr>
      <t xml:space="preserve"> Emulsion painting work
</t>
    </r>
    <r>
      <rPr>
        <sz val="11"/>
        <color theme="1"/>
        <rFont val="Times New Roman"/>
        <family val="1"/>
      </rPr>
      <t>Supply of materials, tools, and manpower required for Emulsion painting, the types of Emulsion paint should be (Jotun, Betek, CAPAROL, Polisan, Dyo or equivalent, The paints should be diluted (10%--15%) with thinners to achieve the coverage of painting area of not more than (10-12) m2/Litre/layer, the work includes paint interior wall and the best types, the color determined by the Engineer , work includes the treatment of walls and according to the guidance of the supervisor.</t>
    </r>
  </si>
  <si>
    <r>
      <rPr>
        <b/>
        <sz val="11"/>
        <color theme="3"/>
        <rFont val="Times New Roman"/>
        <family val="1"/>
      </rPr>
      <t>أعمال الدهان الامولشن:</t>
    </r>
    <r>
      <rPr>
        <sz val="11"/>
        <color theme="1"/>
        <rFont val="Times New Roman"/>
        <family val="1"/>
      </rPr>
      <t xml:space="preserve">
تجهيز المواد والأدوات والقوى البشرية اللازمة لأعمال الدهانالمستحلب (امولشن)  ، يجب أن تكون الدهانات المستحلب من نوع (Jotun، Betek، CAPAROL، Polisan، Dyo أو ما يعادلها )، يجب تخفيف الدهانات (10٪ - 15٪) مع مخففات لتحقيق تغطية منطقة الدهان لا تزيد عن (10-12) م 2 / ليتر / طبقة ، ويشمل العمل على طلاء الجدران الداخلية 3 طبقات من الدهان و من افضل الأنواع ,تحدد الألوان بواسطة المهندس ، ويشمل العمل معالجة الجدران وتنظيف الغبار قبل البدء بالعمل وفقا لتوجيهات المشرف.</t>
    </r>
  </si>
  <si>
    <r>
      <rPr>
        <b/>
        <sz val="12"/>
        <color theme="3"/>
        <rFont val="Times New Roman"/>
        <family val="1"/>
      </rPr>
      <t>Plastic painting works</t>
    </r>
    <r>
      <rPr>
        <b/>
        <sz val="11"/>
        <color theme="3"/>
        <rFont val="Times New Roman"/>
        <family val="1"/>
      </rPr>
      <t xml:space="preserve">
</t>
    </r>
    <r>
      <rPr>
        <sz val="11"/>
        <color theme="1"/>
        <rFont val="Times New Roman"/>
        <family val="1"/>
      </rPr>
      <t>Supply of materials, tools, and manpower required for Plastic painting, the types of Plastic paint should be (Jotun, Betek, CAPAROL, Polisan, Dyo or equivalent, The paints should be diluted (10%--15%) with Water to achieve the coverage of painting area of not more than (10-12)m2/Litre/layer, the work includes paint exterior walls by two layers of paint Above a layer of water-based dye and the finest types, the color determined by the Engineer , work includes the treatment of walls and according to the guidance of the supervisor.</t>
    </r>
  </si>
  <si>
    <r>
      <rPr>
        <b/>
        <sz val="11"/>
        <color theme="3"/>
        <rFont val="Times New Roman"/>
        <family val="1"/>
      </rPr>
      <t>أعمال الدهان البلاستيكي الخارجي  :-</t>
    </r>
    <r>
      <rPr>
        <sz val="11"/>
        <color theme="1"/>
        <rFont val="Times New Roman"/>
        <family val="1"/>
      </rPr>
      <t xml:space="preserve">
توريد المواد والأدوات والقوى البشرية اللازمة لأعمال الدهان البلاستيكي الخارجي  ، يجب أن تكون الدهانات البلاستيكية من نوع (Jotun، Betek، CAPAROL، Polisan، Dyo أو ما يعادلها )، يجب تخفيف الدهانات (10٪ - 15٪) مع مخففات لتحقيق تغطية منطقة الدهان لا تزيد عن (10-12) م 2 / ليتر / طبقة ، ويشمل العمل على طلاء الجدران الخارجية بطبقتين من الدهان المائي وطبقة من الدهان البلاستيكي و من افضل الأنواع ,تحدد الألوان بواسطة المهندس ، ويشمل العمل معالجة الجدران وتنظيف الغبار وفقا لتوجيهات المشرف.</t>
    </r>
  </si>
  <si>
    <r>
      <rPr>
        <b/>
        <sz val="11"/>
        <color theme="3"/>
        <rFont val="Times New Roman"/>
        <family val="1"/>
      </rPr>
      <t>أعمال الدهان الدهني :-</t>
    </r>
    <r>
      <rPr>
        <sz val="11"/>
        <color theme="1"/>
        <rFont val="Times New Roman"/>
        <family val="1"/>
      </rPr>
      <t xml:space="preserve">
توريد المواد والأدوات والقوى البشرية اللازمة لأعمال الدهان البلاستيكي الدهني  ، يجب أن تكون الدهانات البلاستيكي من نوع (Jotun، Betek، CAPAROL، Polisan، Dyo أو ما يعادلها )، يجب تخفيف الدهانات (10٪ - 15٪) مع مخففات لتحقيق تغطية منطقة الدهان لا تزيد عن (10-12) م 2 / ليتر / طبقة ، ويشمل العمل على طلاء الجدران الخارجية بطبقتين من الدهان فوق طبقة من الصبغة المائية و من افضل الأنواع ,تحدد الألوان بواسطة المهندس ، ويشمل العمل معالجة الجدران وتنظيف الغبار وفقا لتوجيهات المشرف.</t>
    </r>
  </si>
  <si>
    <r>
      <rPr>
        <b/>
        <sz val="12"/>
        <color theme="3"/>
        <rFont val="Times New Roman"/>
        <family val="1"/>
      </rPr>
      <t>Oil painting work</t>
    </r>
    <r>
      <rPr>
        <b/>
        <sz val="11"/>
        <color theme="3"/>
        <rFont val="Times New Roman"/>
        <family val="1"/>
      </rPr>
      <t xml:space="preserve">
</t>
    </r>
    <r>
      <rPr>
        <sz val="11"/>
        <color theme="1"/>
        <rFont val="Times New Roman"/>
        <family val="1"/>
      </rPr>
      <t>Supply of materials, tools, and manpower required for Plastic painting, the types of oil paint should be (Jotun, Betek, CAPAROL, Polisan, Dyo or equivalent, The paints should be diluted (10%--15%) with Water to achieve the coverage of painting area of not more than (10-12)m2/Litre/layer, the work includes paint exterior walls by two layers of paint Above a layer of water-based dye and the finest types, the color determined by the Engineer , work includes the treatment of walls and according to the guidance of the supervisor.</t>
    </r>
  </si>
  <si>
    <r>
      <rPr>
        <b/>
        <sz val="12"/>
        <color theme="3"/>
        <rFont val="Times New Roman"/>
        <family val="1"/>
      </rPr>
      <t>انارة داخلية</t>
    </r>
    <r>
      <rPr>
        <sz val="12"/>
        <color theme="1"/>
        <rFont val="Times New Roman"/>
        <family val="1"/>
      </rPr>
      <t xml:space="preserve">
تجهيز و تركيب و فحص و تشغيل قواعد انارة  داخلية (سبوت لايت) مع مصباح قدرة 100 واط من نوعية  جيدة مثبت بالسقف مع كابل  2.5*2ملم  العمل يشمل كافة اعمال التسليك ,ومفتاح التشغيل  والربط بالمصدر الرئيسي  يكون مفتاح التشغيل على ارتفاع  1.4متر السعر يشمل كافة الاعمال اللازمة لانهاء العمل وحسب توجيهات المهندس المشرف.</t>
    </r>
  </si>
  <si>
    <r>
      <rPr>
        <b/>
        <sz val="12"/>
        <color theme="3"/>
        <rFont val="Times New Roman"/>
        <family val="1"/>
      </rPr>
      <t>بلك سويج</t>
    </r>
    <r>
      <rPr>
        <sz val="12"/>
        <color theme="1"/>
        <rFont val="Times New Roman"/>
        <family val="1"/>
      </rPr>
      <t xml:space="preserve">
توريد وتركيب مفتاح الانارة  و مفتاح ماخذ ثلاثي (KSA أو التركية) مع قاعدة ، يجب أن تكون القاعدة من الفولاذ أو البلاستيك وفقا لتعليمات المهندس. ويشمل العمل إزالة و تبديل التالفة مع القاعدة وتثبيت واحد جديد مع كل متطلب كابل توصيل وتثبيت القاعدة بواسطة برغي فيشر أو باستخدام أسمنت أبيض حسب تعليمات المهندس.</t>
    </r>
  </si>
  <si>
    <r>
      <rPr>
        <b/>
        <sz val="12"/>
        <color theme="3"/>
        <rFont val="Times New Roman"/>
        <family val="1"/>
      </rPr>
      <t xml:space="preserve"> plug switch       </t>
    </r>
    <r>
      <rPr>
        <sz val="12"/>
        <color theme="1"/>
        <rFont val="Times New Roman"/>
        <family val="1"/>
      </rPr>
      <t xml:space="preserve">                                  
  Supply and install the Three-way socket switch or plug switch (KSA or Turkish made) with holder, the holder shall be steel or plastic according to the instruction of engineer. The work includes removing damaged switch with holder and install the new one with all requirement cable connection and fix the holder by a fresher bolt or by using white cement according to engineer instructions.</t>
    </r>
  </si>
  <si>
    <r>
      <t xml:space="preserve">انارة خارجية
</t>
    </r>
    <r>
      <rPr>
        <sz val="12"/>
        <color theme="1"/>
        <rFont val="Times New Roman"/>
        <family val="1"/>
      </rPr>
      <t>تجهيز و تركيب و فحص و تشغيل قواعد انارة  خارجية ذات غطاء مقاوم للماء مع مصباح من نوعية  جيدة مثبت بالسقف أو الجدار مع كابل  2.5*2ملم  العمل يشمل كافة اعمال التسليك ,ومفتاح التشغيل والربط بالمصدر الرئيسي  ,مفتاح التشغيل يكون على ارتفاع  1.4متر  السعر يشمل كافة المتطلبات اللازمة لانهاء العمل وحسب توجيهات المهندس المشرف</t>
    </r>
  </si>
  <si>
    <r>
      <rPr>
        <b/>
        <sz val="12"/>
        <color theme="3"/>
        <rFont val="Times New Roman"/>
        <family val="1"/>
      </rPr>
      <t>Internal light</t>
    </r>
    <r>
      <rPr>
        <sz val="12"/>
        <color theme="1"/>
        <rFont val="Times New Roman"/>
        <family val="1"/>
      </rPr>
      <t xml:space="preserve">
Supply, Install and operate indoor spot light  (with bracket) luminaires with 100W bulb light of good quality with al cable system (2x2.5mm) from the mainboard and switches and on height 1.4m, the price includes all nessaries requirment to complete the works and according to the instruction of supervisor engineer.</t>
    </r>
  </si>
  <si>
    <r>
      <t xml:space="preserve">Outdoor light 
</t>
    </r>
    <r>
      <rPr>
        <sz val="12"/>
        <rFont val="Times New Roman"/>
        <family val="1"/>
      </rPr>
      <t>Supply, Install and operate outdoor decorative wall mounting (with brackets) luminaries with 100W bulb light of good quality with all cable system (2x2.5mm) from the main board and switches, and on height 1.4m  the price includes all nessaries requirment to complete the works and according to the instruction of supervisor engineer.</t>
    </r>
  </si>
  <si>
    <r>
      <rPr>
        <b/>
        <sz val="12"/>
        <color theme="3"/>
        <rFont val="Times New Roman"/>
        <family val="1"/>
      </rPr>
      <t xml:space="preserve">مانع ذباب </t>
    </r>
    <r>
      <rPr>
        <sz val="12"/>
        <color theme="1"/>
        <rFont val="Times New Roman"/>
        <family val="1"/>
      </rPr>
      <t xml:space="preserve">
تجهيز المواد والادوات والايدي العاملة للقيام بتركيب سلك ماتع ذباب ذو نوعية جيدة يثبت باطار حديدي جديد يثبت على الفردات المتحركة السعر يشمل كافة الاعمال اللازمة لانهائه وحسب تعليمات المهندس المشرف</t>
    </r>
  </si>
  <si>
    <r>
      <rPr>
        <b/>
        <sz val="12"/>
        <color theme="3"/>
        <rFont val="Times New Roman"/>
        <family val="1"/>
      </rPr>
      <t>Anti-mosquitos</t>
    </r>
    <r>
      <rPr>
        <sz val="12"/>
        <color theme="1"/>
        <rFont val="Times New Roman"/>
        <family val="1"/>
      </rPr>
      <t xml:space="preserve">
 Supply materials, tools and manpower to install anti-mosquitos wire mesh, good quality. New frames one all the moving window parts</t>
    </r>
  </si>
  <si>
    <r>
      <rPr>
        <b/>
        <sz val="12"/>
        <color theme="3"/>
        <rFont val="Times New Roman"/>
        <family val="1"/>
      </rPr>
      <t>Steel Handrail for the walls</t>
    </r>
    <r>
      <rPr>
        <sz val="12"/>
        <color theme="1"/>
        <rFont val="Times New Roman"/>
        <family val="1"/>
      </rPr>
      <t xml:space="preserve">
Supply materials, tools and manpower to install steel handrail length 28m and heigh 0.4 m the steel handrail consist of steel frame 1.5 inch , thickness 2 mm and includes from inside on steel columns diameter 1 inch at spacing 20 cm with installation steel motifs from inside, and fix on the walls by using fisher bolt, the price includes works paint by one layer from paint anti corresion then painting two layer by oil paint type (Jotun ، Betek ، CAPAROL ، Polisan or equivalant ), the work includes all necessary reqirement to complete it and according to the instruction of the supervision engineer .</t>
    </r>
  </si>
  <si>
    <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color theme="1"/>
        <rFont val="Calibri"/>
        <family val="2"/>
        <charset val="178"/>
        <scheme val="minor"/>
      </rPr>
      <t>K) All work will happen in  West Mosul/ Ninewa governotrate (GPS)</t>
    </r>
  </si>
  <si>
    <r>
      <rPr>
        <b/>
        <sz val="11"/>
        <color theme="3"/>
        <rFont val="Times New Roman"/>
        <family val="1"/>
      </rPr>
      <t>تطبيق كاشي (موازاييك)للارضيات</t>
    </r>
    <r>
      <rPr>
        <sz val="11"/>
        <color theme="1"/>
        <rFont val="Times New Roman"/>
        <family val="1"/>
      </rPr>
      <t xml:space="preserve">
تجهيز وتثبيت كاشي (موزاييك) للارضيات (30 × 30) سم محلية الصنع تدرج 3. تطبق البلاط على طبقة من مزيج الاسمنت و الرمل المفحوص ويكون الاسمنت من النوع المقاوم للكبريت والاملاح  بنسبة خلط 1: 3 مع اخذ بنظر الاعتبار متطلبات الميل اثناء التنفيذ وتكون اعمال قص البلاط بشكل منتظم باستخدام ماكنة القطع (الكوسرة) ، يتم حقن وحشو المفاصل بالاسمنت الابيض، مع اخذ بنظر الاعتبار مفاصل التمدد كل 5 م ويتم حشو وحقن المفاصل بمادة الماستك الناجحة بالفحص المختبري  ويشمل العمل كل ما هو مطلوب لإكمال العمل في كل جزء والتفاصيل حسب تعليمات المهندس المشرف.</t>
    </r>
  </si>
  <si>
    <r>
      <rPr>
        <b/>
        <sz val="11"/>
        <color theme="3"/>
        <rFont val="Times New Roman"/>
        <family val="1"/>
      </rPr>
      <t xml:space="preserve">Terrazzo works for floor
</t>
    </r>
    <r>
      <rPr>
        <sz val="11"/>
        <rFont val="Times New Roman"/>
        <family val="1"/>
      </rPr>
      <t>Supplying and Laying floor mosaic tiles(terrazzo) (30x30)cm local made grade 3. applying tiles on layer of cement mortar by using sulfate resistant cement &amp; tested sand at a mixing ratio 1:3 with considering slop requirement and use the cut machine for the edges  , Joints shall be grouted by white cement mortar,with consider the expantion joint every 5m Joints shall be grouted by approved mastic work includes all that is required to complete the job in every part and detail as per the instruction of the supervisor engineer.</t>
    </r>
  </si>
  <si>
    <r>
      <rPr>
        <b/>
        <sz val="11"/>
        <color theme="4"/>
        <rFont val="Times New Roman"/>
        <family val="1"/>
      </rPr>
      <t>معالجة شقوق صبه السقف :-</t>
    </r>
    <r>
      <rPr>
        <b/>
        <sz val="11"/>
        <color theme="3"/>
        <rFont val="Times New Roman"/>
        <family val="1"/>
      </rPr>
      <t xml:space="preserve">
</t>
    </r>
    <r>
      <rPr>
        <sz val="11"/>
        <rFont val="Times New Roman"/>
        <family val="1"/>
      </rPr>
      <t>تجهيز المواد والادوات والايدي العاملة لاعمال معالجة التشققات في السطح الكونكريتي لصبه السطح يشمل العمل استخدام المنفاخ الهوائي لازاله الاتربه والغبار واظهار الصبه , القيام بمعالجة الشقوق الظاهره من الصبه باستخدام مادة الصوصج وعجينة SBR مع الاسمنت , القيام بطلي السطح كامل بطبقتين من مواد مانعة الرطوبه نوع تركي وحسب توجيهات المهندس المشرف, يتم فحص تسريب الماء من خلال املاء السطح بالماء لمدة يومين للتاكد من عدم التسريب, كل الاعمال تتم حسب تعليمات وموافقة المهندس المشرف.</t>
    </r>
    <r>
      <rPr>
        <b/>
        <sz val="11"/>
        <rFont val="Times New Roman"/>
        <family val="1"/>
      </rPr>
      <t xml:space="preserve"> 
</t>
    </r>
  </si>
  <si>
    <r>
      <rPr>
        <b/>
        <sz val="11"/>
        <color theme="4"/>
        <rFont val="Times New Roman"/>
        <family val="1"/>
      </rPr>
      <t>Waterproof treatment:-</t>
    </r>
    <r>
      <rPr>
        <b/>
        <sz val="11"/>
        <color theme="3"/>
        <rFont val="Times New Roman"/>
        <family val="1"/>
      </rPr>
      <t xml:space="preserve">
</t>
    </r>
    <r>
      <rPr>
        <sz val="11"/>
        <rFont val="Times New Roman"/>
        <family val="1"/>
      </rPr>
      <t>Supply materials, tools and manpower to treat the cracks on the concrete surface for the slab, by using an air blower to remove the dust then treat the cracks by using polyurethan sealant (Susage) materials and the mortar of cement and SBR, paint all the surface by waterproof materials Turkish maid, then water test by full whole the slab by water for  two days to check the leakage, all the work should be done according to the instruction of the supervision engineer,</t>
    </r>
  </si>
  <si>
    <r>
      <rPr>
        <b/>
        <sz val="12"/>
        <color theme="3"/>
        <rFont val="Times New Roman"/>
        <family val="1"/>
      </rPr>
      <t>Oil painting work for sandwich panel</t>
    </r>
    <r>
      <rPr>
        <b/>
        <sz val="11"/>
        <color theme="3"/>
        <rFont val="Times New Roman"/>
        <family val="1"/>
      </rPr>
      <t xml:space="preserve">
</t>
    </r>
    <r>
      <rPr>
        <sz val="11"/>
        <color theme="1"/>
        <rFont val="Times New Roman"/>
        <family val="1"/>
      </rPr>
      <t>Supply materials, tools, and manpower required for oil painting by using a spray gun,  the types of oil paint should be (Jotun, Betek, CAPAROL, Polisan, Dyo or equivalent), The paints should be diluted (10%--15%) with water to achieve the coverage of painting area of not more than (10-12)m2/Litre/layer, the work includes paint internal walls by three layers of oil paint and the best types, the color determined by the engineer, work includes the treatment of walls and according to the instruction of the supervisor engineer.</t>
    </r>
  </si>
  <si>
    <r>
      <rPr>
        <b/>
        <sz val="11"/>
        <color theme="3"/>
        <rFont val="Times New Roman"/>
        <family val="1"/>
      </rPr>
      <t xml:space="preserve">Emulsion painting work
</t>
    </r>
    <r>
      <rPr>
        <sz val="11"/>
        <color theme="1"/>
        <rFont val="Times New Roman"/>
        <family val="1"/>
      </rPr>
      <t>Supply materials, tools, and manpower required for emulsion painting, the types of emulsion paint should be (Jotun, Betek, CAPAROL, Polisan, Dyo or equivalent), The paints should be diluted (10%--15%) with thinners to achieve the coverage of painting area of not more than (10-12) m2/Litre/layer, the work includes paint interior wall and the best types, the color determined by the Engineer , work includes the treatment of walls and according to the guidance of the supervisor.</t>
    </r>
  </si>
  <si>
    <r>
      <rPr>
        <b/>
        <sz val="11"/>
        <color theme="3"/>
        <rFont val="Times New Roman"/>
        <family val="1"/>
      </rPr>
      <t xml:space="preserve">Oil painting work
</t>
    </r>
    <r>
      <rPr>
        <sz val="11"/>
        <color theme="1"/>
        <rFont val="Times New Roman"/>
        <family val="1"/>
      </rPr>
      <t>Supply materials, tools, and manpower required for oil painting, the types of oil paint should be (Jotun, Betek, CAPAROL, Polisan, Dyo or equivalent, The paints should be diluted (10%--15%) with thinners to achieve the coverage of painting area of not more than (10-12) m2/Litre/layer, the work includes paint interior wall two layer Emulsion paint then two layer of oil paint, and the best types, the color determined by the Engineer , work includes the treatment of walls and according to the guidance of the supervisor.</t>
    </r>
  </si>
  <si>
    <r>
      <rPr>
        <b/>
        <sz val="14"/>
        <color theme="3"/>
        <rFont val="Times New Roman"/>
        <family val="1"/>
      </rPr>
      <t>إزالة البلاط مع المونة ، ونقل الحطام خارج الموقع</t>
    </r>
    <r>
      <rPr>
        <sz val="14"/>
        <color theme="1"/>
        <rFont val="Times New Roman"/>
        <family val="1"/>
      </rPr>
      <t xml:space="preserve">
هدم وإزالة الكاشي (الموزائيك )  مع المونة وبموجب تعليمات المهندس المشرف ثم نقل جميع الأنقاض والحطام إلى  موقع  معتمد من قبل السلطات المحلية .</t>
    </r>
  </si>
  <si>
    <r>
      <rPr>
        <b/>
        <sz val="11"/>
        <color theme="3"/>
        <rFont val="Times New Roman"/>
        <family val="1"/>
      </rPr>
      <t xml:space="preserve">PVC door :-
</t>
    </r>
    <r>
      <rPr>
        <sz val="11"/>
        <color theme="1"/>
        <rFont val="Times New Roman"/>
        <family val="1"/>
      </rPr>
      <t>Supply materials ,tools and manpowe to install PVC door, Turkish-made or equivalent , The dimensions (width 75-105cm) and (height 170-210cm) with the door handle with lock suitable Turkish made or equivalent  the materials of the door's frame should be composite with internal steel plate 1mm thickness, connect the door to frame by four point of steel hinge. the price includes all required works to install the door and remove the old damage door ,and maintenance and fixed the steel plate around the doors and frame and curing the spaces between walls and frame of the door with silicone and foam, all works should be done according to the supervising engineer's instructions.</t>
    </r>
  </si>
  <si>
    <r>
      <rPr>
        <b/>
        <sz val="11"/>
        <color theme="3"/>
        <rFont val="Times New Roman"/>
        <family val="1"/>
      </rPr>
      <t>باب PVC</t>
    </r>
    <r>
      <rPr>
        <sz val="11"/>
        <color theme="1"/>
        <rFont val="Times New Roman"/>
        <family val="1"/>
      </rPr>
      <t xml:space="preserve">
تجهيز المواد و الادوات والايدي العامله للقيام باعمال تركيب باب بلاستيكي PVC  تركي الصنع  او مايكافئه ، الأبعاد (العرض 75-105 سم) و (الارتفاع  170- 210 سم) مع مقبض باب و قفل مناسب تركي الصنع او مايكافئه  ،  يجب أن يكون إطار الباب مركبًا بشكل جيد و بسمك فولاذي داخلي يبلغ 1 ملم ، وربط الباب بالإطار بأربعة نقاط من المفاصل المصنوعة من الحديد. يشمل السعر جميع الأعمال اللازمة لتثبيت الباب وازالة الباب القديم المتضرر مع اطاره وصيانة وتثبيت الصفائح الحديدية المحيطة باطار الباب وعلاج الفراغات بين الجدران وإطار الباب بالسيليكون والفوم، ويجب أن تتم جميع الأعمال وفقًا لتعليمات المهندس المشرف.</t>
    </r>
  </si>
  <si>
    <r>
      <rPr>
        <b/>
        <sz val="11"/>
        <color theme="3"/>
        <rFont val="Times New Roman"/>
        <family val="1"/>
      </rPr>
      <t>باب PVC للبوابة الرئيسية وبوابة الطوارئ</t>
    </r>
    <r>
      <rPr>
        <sz val="11"/>
        <color theme="1"/>
        <rFont val="Times New Roman"/>
        <family val="1"/>
      </rPr>
      <t xml:space="preserve">
تجهيز مواد وعدد وايدي عامله لاعمال تركيب باب بلاستيكي PVC  تركي الصنع  او مايكافئه ، الأبعاد (العرض210 - 200 سم) و (الارتفاع  170- 210 سم) مع مقبض الباب بقفل مناسب تركي الصنع او مايكافئه  ،  يجب أن يكون إطار الباب مركبًا بشكل جيد و بسمك فولاذي داخلي يبلغ 1 ملم ، وربط الباب بالإطار بأربعة نقاط من المفاصل المصنوعة من الحديد. يشمل السعر جميع الأعمال اللازمة لتثبيت الباب وازالة الباب القديم المتضرر مع اطاره وصيانه وتثبيت الصفائح الحديدية المحيطة باطار الباب وعلاج الفراغات بين الجدران وإطار الباب بالسيليكون و الفوم، ويجب أن تتم جميع الأعمال وفقًا لتعليمات المهندس المشرف.</t>
    </r>
  </si>
  <si>
    <r>
      <rPr>
        <b/>
        <sz val="11"/>
        <color rgb="FF002060"/>
        <rFont val="Times New Roman"/>
        <family val="1"/>
      </rPr>
      <t>صيانة الشبابيك البلاستيكية :-</t>
    </r>
    <r>
      <rPr>
        <b/>
        <sz val="11"/>
        <color theme="1"/>
        <rFont val="Times New Roman"/>
        <family val="1"/>
      </rPr>
      <t xml:space="preserve">
</t>
    </r>
    <r>
      <rPr>
        <sz val="11"/>
        <color theme="1"/>
        <rFont val="Times New Roman"/>
        <family val="1"/>
      </rPr>
      <t xml:space="preserve"> تجهيز جميع المواد والقوى العاملة والمعدات اللازمة </t>
    </r>
    <r>
      <rPr>
        <b/>
        <sz val="11"/>
        <color theme="1"/>
        <rFont val="Times New Roman"/>
        <family val="1"/>
      </rPr>
      <t xml:space="preserve"> </t>
    </r>
    <r>
      <rPr>
        <sz val="11"/>
        <color theme="1"/>
        <rFont val="Times New Roman"/>
        <family val="1"/>
      </rPr>
      <t xml:space="preserve">لصيانة الشبابيك البلاستيكية يشمل العمل تبديل المقبض مع تبديل القلابات و يجب ان تكون جميع المواد ذات نوعية جيدة من منشا (تركي أو ما يعادلها) يشمل العمل ازالة المقابض والقلابات التالفة وتنصيب الجديدة مع كافة الاجزاء الضرورية وغير ذلك وحسب تعليمات المهندس المشرف.
</t>
    </r>
  </si>
  <si>
    <r>
      <t xml:space="preserve">Window's maintenance:-
</t>
    </r>
    <r>
      <rPr>
        <sz val="11"/>
        <rFont val="Times New Roman"/>
        <family val="1"/>
      </rPr>
      <t>Supplying all materials, tools and manpower, that required to maintenance windows include replace handle and the hinges all the materials should be  (Turkish-made or equivalent) the works include remove damaged parts (handle and hinges) and install new with all accessories , all works should be done according to the supervising engineer's instructions.</t>
    </r>
  </si>
  <si>
    <r>
      <rPr>
        <b/>
        <sz val="11"/>
        <color theme="3"/>
        <rFont val="Times New Roman"/>
        <family val="1"/>
      </rPr>
      <t>مفرغة هواء</t>
    </r>
    <r>
      <rPr>
        <sz val="11"/>
        <color theme="1"/>
        <rFont val="Times New Roman"/>
        <family val="1"/>
      </rPr>
      <t xml:space="preserve">
تجهيز وتنصيب مفرغة هواء قياس 10انج من النوع الجيد , العمل يشمل التسليك ومفتاح التشغيل والزجاج مع كل مايلزم من توصيلات كهربائية حسب توجيهات المهندس المشرف .</t>
    </r>
  </si>
  <si>
    <r>
      <rPr>
        <b/>
        <sz val="11"/>
        <color theme="3"/>
        <rFont val="Times New Roman"/>
        <family val="1"/>
      </rPr>
      <t>Exhaust fan :-</t>
    </r>
    <r>
      <rPr>
        <sz val="11"/>
        <color theme="1"/>
        <rFont val="Times New Roman"/>
        <family val="1"/>
      </rPr>
      <t xml:space="preserve">
Supply and install exhaust fan (10) inch with power switch good quality with all electric connections requirement (wiring, switch plug and glass) according to the instruction of supervisor engineer. .</t>
    </r>
  </si>
  <si>
    <r>
      <rPr>
        <b/>
        <sz val="11"/>
        <color theme="3"/>
        <rFont val="Times New Roman"/>
        <family val="1"/>
      </rPr>
      <t xml:space="preserve"> مروحة سقفية :-
</t>
    </r>
    <r>
      <rPr>
        <sz val="11"/>
        <color theme="1"/>
        <rFont val="Times New Roman"/>
        <family val="1"/>
      </rPr>
      <t xml:space="preserve">تجهيز مواد والقيام بتركيب مروحة سقفية نوع , تركي المنشا او مايكافئها  باستخدام سلك تركي المنشأ ( 1,5 ) ملم ستاندرد مع  مفتاح التحكم (  منظم السرعة ) مع الضمان, العمل يشمل اعمال تثبيت المروحه في السقف مع اعمال التسليك كامله من المروحة الى نقطة الكهرباء حسب توجيهات المهندس المشرف </t>
    </r>
  </si>
  <si>
    <r>
      <rPr>
        <b/>
        <sz val="12"/>
        <color theme="3"/>
        <rFont val="Times New Roman"/>
        <family val="1"/>
      </rPr>
      <t xml:space="preserve">Ceiling fan 
</t>
    </r>
    <r>
      <rPr>
        <sz val="11"/>
        <color theme="1"/>
        <rFont val="Times New Roman"/>
        <family val="1"/>
      </rPr>
      <t>Supplying materials, tools and manpower to install  a ceiling fan type, Turkish  or equivalent, using a Turkish made (1.5) mm Standard with control switch (speed regulator) with a warranty, the work includes fixing the fan to the ceiling with complete wiring from the fan to the power point all the work should be done according to the instructions of  Supervising engineer</t>
    </r>
  </si>
  <si>
    <r>
      <rPr>
        <b/>
        <sz val="12"/>
        <color theme="3"/>
        <rFont val="Times New Roman"/>
        <family val="1"/>
      </rPr>
      <t xml:space="preserve">Indoor light  LED
</t>
    </r>
    <r>
      <rPr>
        <sz val="12"/>
        <color theme="1"/>
        <rFont val="Times New Roman"/>
        <family val="1"/>
      </rPr>
      <t>Supply material , tools and manpower to install of indoor light  LED size 4 feet ,the work includes wiring, switch plug and all required material to complete the job according to the instructions of the supervisor engineer.</t>
    </r>
    <r>
      <rPr>
        <sz val="12"/>
        <color indexed="8"/>
        <rFont val="Arial"/>
        <family val="2"/>
      </rPr>
      <t xml:space="preserve">
</t>
    </r>
  </si>
  <si>
    <r>
      <rPr>
        <b/>
        <sz val="11"/>
        <color theme="3"/>
        <rFont val="Times New Roman"/>
        <family val="1"/>
      </rPr>
      <t xml:space="preserve">انارة داخلية LED </t>
    </r>
    <r>
      <rPr>
        <sz val="11"/>
        <color theme="1"/>
        <rFont val="Times New Roman"/>
        <family val="1"/>
      </rPr>
      <t xml:space="preserve">
تجهيز المواد والادوات والايدي العاملة للقيام بتركيب انارة داخلية نوع LED حجم 4  قدم العمل يشمل التسليك مع مفتاح التشغيل وكل ما يتطلبه العمل من مواد وحسب توجيهات المهندس المشرف</t>
    </r>
  </si>
  <si>
    <r>
      <t xml:space="preserve">انابيب PVC للمجاري :-
</t>
    </r>
    <r>
      <rPr>
        <sz val="11"/>
        <rFont val="Times New Roman"/>
        <family val="1"/>
      </rPr>
      <t xml:space="preserve"> تجهيز المواد والادوات والايدي العاملة للقيام بمد انبوب مجاري PVC بقطر 6 انج افضل نوعية متوفرة بالسوق المحلية , العمل يشمل القيام بتكسير الصبة  او البلاط ان وجد مع اعمال الحفر بابعاد عرض 30 سم  و عمق 30 سم  مع اعمال ربط الانبوب وملحقاته ثم القيام باعمال الدفن باستخدام رمل ناعم واعمال اعادة الصب الكونكريتي او البلاط ان وجد ويشمل العمل رفع جميع الانقاض ومع كل مايتطلبه العمل  لانهائه  وحسب توجيهات المهندس المشرف. </t>
    </r>
  </si>
  <si>
    <r>
      <rPr>
        <b/>
        <sz val="11"/>
        <color theme="3"/>
        <rFont val="Times New Roman"/>
        <family val="1"/>
      </rPr>
      <t>PVC (نقطة تفتيش)</t>
    </r>
    <r>
      <rPr>
        <sz val="11"/>
        <color theme="1"/>
        <rFont val="Times New Roman"/>
        <family val="1"/>
      </rPr>
      <t xml:space="preserve"> 
تجهيز المواد والادوات  والايدي العاملة للقيام باعمال تنفيذ مانهول(نقطة تفتيش) من البلاستك بقياس( 30*30 ) سم ويشمل السعر اعمال تكسير الصبة ابو البلاط واعمال الحفر وتثبيت المنهول واعمال ربط الانابيب بالمنهول مع تجهيز وربط جميع الملحقات اللازمة لانهاء العمل مع اعمال اعادة الصب والبلاط ان وجد وازالة جميع الانقاض والمخلفات وتنظيف موقع العمل, كل الاعمال يجب ان تتم حسب توجيهات المهندس المشرف.</t>
    </r>
  </si>
  <si>
    <r>
      <rPr>
        <b/>
        <sz val="11"/>
        <color theme="3"/>
        <rFont val="Times New Roman"/>
        <family val="1"/>
      </rPr>
      <t xml:space="preserve">Install gutters pipes :- 
</t>
    </r>
    <r>
      <rPr>
        <sz val="11"/>
        <color theme="1"/>
        <rFont val="Times New Roman"/>
        <family val="1"/>
      </rPr>
      <t>Supply materials, tools and  manpower,  to provide &amp; install PVC pipe Dia. 4 inches of exterior diameter (Turkish made or equivalent), the work includes opening a hole in the concrete for PVC pipe, fixed the gutter pipes in the walls by using four clips,  the work including supply and installation all required fitting to complete the work, and treat the concrete holes by using waterproof materials according to the instruction of the supervisor engineer..</t>
    </r>
  </si>
  <si>
    <r>
      <rPr>
        <b/>
        <sz val="11"/>
        <color theme="3"/>
        <rFont val="Times New Roman"/>
        <family val="1"/>
      </rPr>
      <t xml:space="preserve">Masonry of walls 
</t>
    </r>
    <r>
      <rPr>
        <sz val="11"/>
        <color theme="1"/>
        <rFont val="Times New Roman"/>
        <family val="1"/>
      </rPr>
      <t xml:space="preserve">Supply of materials, tools, and manpower to build a concrete wall by using  solid concrete  blocks (15*20*40) cm, wall thickness 20 cm and 2.6m height by using cement mortar( 1:3 ), cement should be salt - resistant, and the work includes build base foundation thickness 40 cm and height 40cm as well as build columns every (4m ), the work including preparing  the site and removing all debris and obstacles before wall construction and should be leveled vertically and horizontally, the work includes filling the joints between bricks by cement mortar also including the work remove and demolish old wall debris and clean up and preparation work of the foundation for building ,  all the work should be done according to the instruction of the supervision engineer,
</t>
    </r>
  </si>
  <si>
    <r>
      <rPr>
        <b/>
        <sz val="11"/>
        <color theme="3"/>
        <rFont val="Times New Roman"/>
        <family val="1"/>
      </rPr>
      <t xml:space="preserve"> بناء الجدار </t>
    </r>
    <r>
      <rPr>
        <sz val="11"/>
        <color theme="1"/>
        <rFont val="Times New Roman"/>
        <family val="1"/>
      </rPr>
      <t xml:space="preserve">
  تجهيز مواد وادوات وايدي عامله للقيام باعمال بناء جدار (بلوك) صلد(غير مجوف) (15 * 20 * 40)سم بناء بسمك 20 سم بارتفاع 2.6م  باستخدام مونة رمل و أسمنت (3: 1) لبناء الجدار ، يجب أن يكون الأسمنت مقاومًا للاملاح. العمل يشمل بناء تكعيب للجدار بسمك( 40 ) بارتفاع 40 سم وكذلك بناء اعمدة لكل 4 امتار  يجب أن يكون الجدار مستوياء عموديا وأفقيا ، ويشمل العمل ملء المفاصل بين البلوك الخرساني بالمونة نفسها.العمل يشمل ايضا هدم ورفع انقاذ الجدار القديم مع اظهار الاساس وكذلك تهيئة الموقع للبناء وازالة العوائق والمخلفات الاخرى قبل المباسرة بالبناء. السعر يشمل  كل ما هو مطلوب لإتمام العمل و حسب تعليمات المهندس المشرف.</t>
    </r>
  </si>
  <si>
    <r>
      <rPr>
        <b/>
        <sz val="11"/>
        <color theme="3"/>
        <rFont val="Times New Roman"/>
        <family val="1"/>
      </rPr>
      <t>Cement plastering :-</t>
    </r>
    <r>
      <rPr>
        <b/>
        <sz val="11"/>
        <color theme="1"/>
        <rFont val="Times New Roman"/>
        <family val="1"/>
      </rPr>
      <t xml:space="preserve"> </t>
    </r>
    <r>
      <rPr>
        <sz val="11"/>
        <color theme="1"/>
        <rFont val="Times New Roman"/>
        <family val="1"/>
      </rPr>
      <t xml:space="preserve">                                                      
Supply materials, tools and manpower to plastering work by using cement mortar (1:3)for walls by using adjustment rulers and all requirment  to complete the work, ,  the work should be done according to the instruction of the supervision engineer .
 </t>
    </r>
  </si>
  <si>
    <r>
      <rPr>
        <b/>
        <sz val="11"/>
        <color theme="3"/>
        <rFont val="Times New Roman"/>
        <family val="1"/>
      </rPr>
      <t>اللبخ بمونة الاسمنت  :-</t>
    </r>
    <r>
      <rPr>
        <sz val="11"/>
        <color theme="1"/>
        <rFont val="Times New Roman"/>
        <family val="1"/>
      </rPr>
      <t xml:space="preserve">
توفير المواد والايدي العامله اللازمة للقيام باعمال  لبخ الجدران باستخدام مونة اسمنت و رمل  بنسبة (1:3) باستعمال مسطرة تسوية وحسب توجيهات المهندس المشرف.</t>
    </r>
  </si>
  <si>
    <r>
      <rPr>
        <b/>
        <sz val="11"/>
        <color theme="3"/>
        <rFont val="Times New Roman"/>
        <family val="1"/>
      </rPr>
      <t xml:space="preserve">أعمال الدهان البلاستيكي </t>
    </r>
    <r>
      <rPr>
        <sz val="11"/>
        <color theme="1"/>
        <rFont val="Times New Roman"/>
        <family val="1"/>
      </rPr>
      <t xml:space="preserve">
تجهيز المواد والأدوات والقوى البشرية اللازمة للقيام باعمال الدهان البلاستيكي للجدار الخارجي  ، يجب أن تكون الدهانات  من نوع (Jotun، Betek، CAPAROL، Polisan، Dyo أو ما يعادلها )، يجب تخفيف الدهانات (10٪ - 15٪) مع مخففات لتحقيق تغطية منطقة الدهان لا تزيد عن (10-12) م 2 / ليتر / طبقة ، ويشمل العمل على طلاء الجدارالخارجي بطبقتين من الدهان المائي وطبقتين من الدهان البلاستيكي,تحدد الألوان بواسطة المهندس ، ويشمل العمل معالجة الجدران وتنظيف الغبار قبل البدء بالعمل وفقا لتوجيهات المشرف.</t>
    </r>
  </si>
  <si>
    <r>
      <rPr>
        <b/>
        <sz val="11"/>
        <color theme="3"/>
        <rFont val="Times New Roman"/>
        <family val="1"/>
      </rPr>
      <t xml:space="preserve">Plastic painting works
</t>
    </r>
    <r>
      <rPr>
        <sz val="11"/>
        <color theme="1"/>
        <rFont val="Times New Roman"/>
        <family val="1"/>
      </rPr>
      <t>Supply  materials, tools, and manpower required for plastic  painting for exterioer wall,  the types of plastic paint should be (Jotun, Betek, CAPAROL, Polisan, Dyo or equivalent), The paints should be diluted (10%--15%) with thinners to achieve the coverage of painting area of not more than (10-12) m2/Litre/layer, the work includes painting wall by two layer emulsion paint then two layer of plastic paint  , the color determined by the Engineer , work includes the treatment of walls and according to the instruction  of supervisor engineer .</t>
    </r>
  </si>
  <si>
    <t>L.s</t>
  </si>
  <si>
    <r>
      <rPr>
        <b/>
        <sz val="12"/>
        <color theme="3" tint="-0.249977111117893"/>
        <rFont val="Times New Roman"/>
        <family val="1"/>
      </rPr>
      <t xml:space="preserve">صيانة سقيفة مولدة </t>
    </r>
    <r>
      <rPr>
        <sz val="12"/>
        <color theme="1"/>
        <rFont val="Times New Roman"/>
        <family val="1"/>
      </rPr>
      <t xml:space="preserve">
تجهيز المواد والادوات والايدي العاملة لصيانة وتصليح سقيفة للمولدة بابعاد (6*6)م والعمل يشمل تجهيز قطع كيربي لون ابيض وبافضل نوعية موجودة بالسوق يتم تثبيت الكيربي على هيكل المولدة الموجود اصلا مع اضافة جسور تقوية مكونة من حديد مربع (1.5 *3 ) انج بطول 45 م ويثبت بشكل جيد باستخدام اللحيم على هيكل المولدة المجودة اصلا يثبت الكيربي على الجسور بواسطة بولطات لكل 40 سم مع وضع واشرات ربل ومعالجة نضوح الماء مع مراعاة الميول , العمل يشمل تسليح وصيانه باب المولدة(BRC) (2*2)م مع تصليح القلابات والقفل ,و القيام بطلاء طبقة واحدة  المانع للصدا مع طبقتين من الطلاء الدهني لهيكل السقيفة يكون الطلاء ذات نوعية جيدة (BetekاوDyo او Juton او ما يكافئه).
</t>
    </r>
    <r>
      <rPr>
        <sz val="12"/>
        <color rgb="FFFF0000"/>
        <rFont val="Times New Roman"/>
        <family val="1"/>
      </rPr>
      <t>ملاحظة</t>
    </r>
    <r>
      <rPr>
        <sz val="12"/>
        <color theme="1"/>
        <rFont val="Times New Roman"/>
        <family val="1"/>
      </rPr>
      <t xml:space="preserve">:- السعر يشمل جميع الاعمال المذكورة مع التجهيز والتنصيب وحسب تعليمات المهندس المشرف .
</t>
    </r>
  </si>
  <si>
    <r>
      <t xml:space="preserve">Maintenance sun shed of generator 
</t>
    </r>
    <r>
      <rPr>
        <sz val="12"/>
        <color theme="1"/>
        <rFont val="Times New Roman"/>
        <family val="1"/>
      </rPr>
      <t xml:space="preserve">Supply materials, tools, and manpower to install Sun shed of the generator with dimension ( 6*6)m the work includes supply and install Kirby sheet white color best brand in the local market and fix on an existing steel frame,  install steel bars (1.5*3) inches and length 45 m as slab beams, the Kirby fix on these beams by steel bolt use ruble bolt washer every 40 cm and treat the leakage if any by silicon, with consider the slope, the works include maintenance the BRC door (2*2)m  maintenance the locks and hinges, painting work use anti-corrosion paint then two layers from oil paint with best quality in the market    ( Betek, Juton or equivalent).all the work should be done according to the instructions of the supervisor engineer.
</t>
    </r>
    <r>
      <rPr>
        <sz val="12"/>
        <color rgb="FFFF0000"/>
        <rFont val="Times New Roman"/>
        <family val="1"/>
      </rPr>
      <t xml:space="preserve"> </t>
    </r>
  </si>
  <si>
    <r>
      <rPr>
        <b/>
        <sz val="11"/>
        <color rgb="FF002060"/>
        <rFont val="Times New Roman"/>
        <family val="1"/>
      </rPr>
      <t>Septic tank:-</t>
    </r>
    <r>
      <rPr>
        <sz val="11"/>
        <color theme="3"/>
        <rFont val="Times New Roman"/>
        <family val="1"/>
      </rPr>
      <t xml:space="preserve">
</t>
    </r>
    <r>
      <rPr>
        <sz val="11"/>
        <rFont val="Times New Roman"/>
        <family val="1"/>
      </rPr>
      <t>Supply materials, tools and manpower  to install septic tank with the dimension (3*3) m and depth (3)m, casting concrete foundation in the bottom of septic tank  40 cm wide and 30 cm thickness reinforced concrete  by 4 Ø 12mm and stirrup Ø10 at 20cm  steel   with mix ratio 1: 2: 4, masonry works on the foundation by solid blook thickness 20 cm and height 2.5 m, casting reinforcement concrete for the slab( 3*4) m thickness 20 cm reinforcement by the steel bars  16 Ø one net, 15 cm the spaces between bares, in the top of septic tank with the dimension 40*40 m covered by iron cover all the works and as per the approval of the supervising engineer.</t>
    </r>
  </si>
  <si>
    <r>
      <t xml:space="preserve">قسطل للمياه الثقيلة                                                     
</t>
    </r>
    <r>
      <rPr>
        <sz val="11"/>
        <rFont val="Times New Roman"/>
        <family val="1"/>
      </rPr>
      <t xml:space="preserve">تجهيز المواد والعمال اللازمة لحفر خزان (قسطل) ب ابعاد (3*3) م بعمق 3 م تبطينه بالبلوك الخرساني الصلد بابعاد( 15*20*40) سم ,وصب الاساس تحت الجدران عرض 40 سم وسمك 30 سم مسلح بحديد تسليح 12 ملم عدد 4 قضبان مع حلقات من حديد 10ملم على بعد 20 سم مع فرش طبقة من النايلون تحت الاساس داخل حفرة القسطل, مع تسقيفه بالكونكريت المسلح سمك 15 سم بنسبة انضعاك 21Mpa  وبنسبة الخلط 1:2:4 والتسليح باستخدام شبكة من اشياش التسليح 16 ملم كل 15 سم بالاتجاهين و مع تثبيت غطاء المانهول الحديد بقياس 40*40 سم  وملئ الفراغات بين جوانب الحفر بمواد خشنة والسعر  يشمل جميع الاعمال والمواد اللازمة لانهاء العمل وحسب توجيهات المهندس المشرف
</t>
    </r>
  </si>
  <si>
    <r>
      <rPr>
        <b/>
        <sz val="12"/>
        <color theme="3"/>
        <rFont val="Times New Roman"/>
        <family val="1"/>
      </rPr>
      <t>تصليح سيراميك الجدران:</t>
    </r>
    <r>
      <rPr>
        <sz val="12"/>
        <color theme="1"/>
        <rFont val="Times New Roman"/>
        <family val="1"/>
      </rPr>
      <t xml:space="preserve">
تجهيز المواد والادوات  والايدي العاملة لاعمال تصليح وتركيب سيراميك جداري للمجموعة الصحية, يجب أن يكون السيراميك مطابق للسيراميك الموجود اصلا بنفس الابعاد والألوان وحسب توجيهات  المهندس المشرف ، مع مراعاة  اعمال ازالة السيراميك التالف وتركيب السيراميك الجديد مع قص السيراميك بشكل منتظم باستخدام ماكنة القطع (الكوسرة)  و استخدام أسمنت مقاوم للكبريت والرمل المفحوص بمعدل خلط 1: 3. يتم حقن و درز المفاصل بواسطة ملاط أسمنت أبيض وكل ما هو مطلوب لإكمال كل جزء وتفصيل حسب تعليمات المهندس المشرف.
</t>
    </r>
  </si>
  <si>
    <r>
      <t xml:space="preserve">Suspended ceilings
</t>
    </r>
    <r>
      <rPr>
        <sz val="12"/>
        <color theme="1"/>
        <rFont val="Times New Roman"/>
        <family val="1"/>
      </rPr>
      <t>Supply of materials, tools, and manpower required to installation of suspended plastic ceilings the color select by engineer dimension (60*60)cm best quality, fixed by fischer bolts and galvanized bolts with fixed plastic panel the price includes all materials and works to finsh the work ,according to the guidance of the supervisor.</t>
    </r>
  </si>
  <si>
    <r>
      <rPr>
        <b/>
        <sz val="11"/>
        <color theme="3"/>
        <rFont val="Times New Roman"/>
        <family val="1"/>
      </rPr>
      <t>أعمال الدهان المستحلب (امولشن )</t>
    </r>
    <r>
      <rPr>
        <sz val="11"/>
        <color theme="1"/>
        <rFont val="Times New Roman"/>
        <family val="1"/>
      </rPr>
      <t xml:space="preserve">
تجهيز المواد والأدوات والايدي العاملة اللازمة لأعمال الدهان المستحلب (امولشن)  ، يجب أن تكون الدهانات المستحلب من نوع (Jotun، Betek، CAPAROL، Polisan، Dyo أو ما يعادلها )، يجب تخفيف الدهانات (10٪ - 15٪) مع مخففات لتحقيق تغطية منطقة الدهان لا تزيد عن (10-12) م 2 / ليتر / طبقة ، ويشمل العمل على طلاء الجدران الداخلية بطبقتين من الدهان  و من افضل الأنواع ,تحدد الألوان بواسطة المهندس ، ويشمل العمل معالجة الجدران وتنظيف الغبار قبل البدء بالعمل وفقا لتوجيهات المشرف.</t>
    </r>
  </si>
  <si>
    <r>
      <rPr>
        <b/>
        <sz val="11"/>
        <color theme="3"/>
        <rFont val="Times New Roman"/>
        <family val="1"/>
      </rPr>
      <t xml:space="preserve">Emulsion painting work
</t>
    </r>
    <r>
      <rPr>
        <sz val="11"/>
        <color theme="1"/>
        <rFont val="Times New Roman"/>
        <family val="1"/>
      </rPr>
      <t>Supply of materials, tools, and manpower required for emulsion painting, the types of emulsion paint should be (Jotun, Betek, CAPAROL, Polisan, Dyo or equivalent, The paints should be diluted (10%--15%) with thinners to achieve the coverage of painting area of not more than (10-12) m2/Litre/layer, the work includes paint interior wall and the best types, the color determined by the Engineer , work includes the treatment of walls and according to the guidance of the supervisor.</t>
    </r>
  </si>
  <si>
    <r>
      <rPr>
        <b/>
        <sz val="12"/>
        <color rgb="FF002060"/>
        <rFont val="Times New Roman"/>
        <family val="1"/>
      </rPr>
      <t>بوابة حديد رئيسية</t>
    </r>
    <r>
      <rPr>
        <sz val="12"/>
        <color theme="1"/>
        <rFont val="Times New Roman"/>
        <family val="1"/>
      </rPr>
      <t xml:space="preserve">
 تجهيز جميع المواد والقوى العاملة والمعدات اللازمة لتركيب باب حديدي رئيسي ، يجب أن يكون الارتفاع بين (220-270) سم والعرض بين(200-250) سم, (حسب توجيهات المهندس المشرف ) ويجب أن تكون ابعاد المقطع العرضي لهيكل الباب مستطيلاً من الحديد (2*4) انج ،والسمك 2mm, يتم عمل اطار خارجي للباب مع دعم بواسطة جسر وسطي وقطعتين بشكل مائل(كرس), استخدام صفحتين  حديد(ركم) كيج 20  / مع سركي و أقفال (  تركي الصنع او افضل الانواع المتاحة في السوق المحلية) وثلاثة قلابات (1/2 انج قطر * 3 انج طول) لتثبته على الاطار(الملبن) ، العمل يشمل صبغ  بطبقة واحدة طلاء مانع صدا ، وطبقتين من الطلاء الدهني \ (Jotun ، Betek ، CAPAROL ، Polisan أو ما يعادلها). يجب تخفيف الدهان (10٪ - 15٪) مع المخففات لتحقيق تغطية مساحة الطلاء بما لا يزيد عن (10-12) متر مربع / لتر (يتم عمل صنع علامة منظمة انقاذ الطفل من لوح معدني سمكه 2 ملمتر 25*40 سنتمتر و تقطيع علامة و اسم المنظمة بوساطة الماكنة الليزرية ثم تثبيتها باللحام على الوجه الخارجي للباب) ، السعر يشمل عمل نقشة من بليت CNC على واجهة البوابة ,يجب أن تتم جميع الأعمال تحت إشراف مهندس الإشراف.</t>
    </r>
  </si>
  <si>
    <r>
      <rPr>
        <b/>
        <sz val="12"/>
        <color rgb="FF002060"/>
        <rFont val="Times New Roman"/>
        <family val="1"/>
      </rPr>
      <t xml:space="preserve"> ابواب حديد:</t>
    </r>
    <r>
      <rPr>
        <sz val="12"/>
        <color theme="1"/>
        <rFont val="Times New Roman"/>
        <family val="1"/>
      </rPr>
      <t xml:space="preserve">
 تجهيز جميع المواد والقوى العاملة والمعدات اللازمة لتركيب باب حديدي( فردتين ) ، يجب أن يكون بابعاد  عرض 3.5 م وارتفاع2.5 م,  ويجب أن تكون ابعاد المقطع العرضي لهيكل الباب مستطيلاً من الحديد (2*4) انج ،والسمك 2mm, يتم عمل اطار خارجي للباب مع دعم بواسطة جسر وسطي وقطعتين بشكل مائل(كرس), استخدام صفحتين  حديد(ركم) كيج 20  / مع سركي و أقفال (  تركي الصنع او افضل الانواع المتاحة في السوق المحلية) وسته قلابات (1/2 انج قطر *وطول 3 انج ) لتثبته على الاطار(الملبن) ، العمل يشمل صبغ  بطبقة واحدة طلاء مانع صدا ، وطبقتين من الطلاء الدهني \ (Jotun ، Betek ، CAPAROL ، Polisan أو ما يعادلها). يجب تخفيف الدهان (10٪ - 15٪) مع المخففات لتحقيق تغطية مساحة الطلاء بما لا يزيد عن (10-12) متر مربع / لتر (يتم عمل صنع علامة منظمة انقاذ الطفل من لوح معدني سمكه 2 ملمتر 25*40 سنتمتر و تقطيع علامة و اسم المنظمة بوساطة الماكنة الليزرية ثم تثبيتها باللحام على الوجه الخارجي للباب)  ، وتصميم شكل الباب يكون باضافة نقشات CNC حسب طلب مهندس المشروع يجب أن تتم جميع الأعمال تحت إشراف مهندس الإشراف.</t>
    </r>
  </si>
  <si>
    <r>
      <rPr>
        <b/>
        <sz val="11"/>
        <color rgb="FF002060"/>
        <rFont val="Times New Roman"/>
        <family val="1"/>
      </rPr>
      <t>Steel doors:-</t>
    </r>
    <r>
      <rPr>
        <sz val="11"/>
        <color theme="1"/>
        <rFont val="Times New Roman"/>
        <family val="1"/>
      </rPr>
      <t xml:space="preserve">
Supply materials, tools and manpower that required to install steel door( two sections ), dimensions 2.5m height and width 3.5m   and the cross-section of frame bars of the door should be a rectangular iron bar(4*2) inch, 2mm thickness, making the outer frame and supported by mid-beam with two beams as a cross, the plate of the doors should be tow layers gauge 20, the locks(Turkish-made best quality available in the local market) and six hinges ( 1/2" dia. *3" L) to fixed it to the frame, painting with one layer anti-corrosion paint, and two-layers oil paint type \(Jotun, Betek, CAPAROL, Polisan, or equivalent). The paint should be diluted (10%--15%) with thinners to achieve the coverage of painting area of not more than (10-12) m2/Litter/layer (SCI iron logo 25 x40cm 2mm  cutting logo and name of SCI by laser machine and weld on the outer face of the door ) and the door design with CNC design will determine by supervision engineer, all the work should be done according to the instruction of the supervision engineer.</t>
    </r>
  </si>
  <si>
    <r>
      <rPr>
        <b/>
        <sz val="11"/>
        <color rgb="FF002060"/>
        <rFont val="Times New Roman"/>
        <family val="1"/>
      </rPr>
      <t>Steel main doors:-</t>
    </r>
    <r>
      <rPr>
        <sz val="11"/>
        <color theme="1"/>
        <rFont val="Times New Roman"/>
        <family val="1"/>
      </rPr>
      <t xml:space="preserve">
Supplying all materials, manpower, equipment that required to install steel door, the height  should be (220-270) cm and width (200-250)cm (according to instructions of engineer and dimensions reality) and the cross-section of frame members of the door should be rectangular iron bar(4*2)cm, 2mm thickness, making outer frame and supported by mid-beam with two beams as cross, the plate of the doors should be tow layers gauge 20 as  locks(Turkish-made best quality available in the local market) and three hinge( 1/2" dia. *3" L) to fixed it to the frame, painting with one layer anti-corrosion paint, and two-layer oil paint type \(Jotun, Betek, CAPAROL, Polisan, or equivalent). The paint should be diluted (10%--15%) with thinners to achieve the coverage of painting area of not more than (10-12) m2/Litter/layer (SCI iron logo 25 x40cm 2mm  cutting logo and name of SCI by laser machine and weld on the outer face of the door ) ,the price includes installing CNC plate shape on the front of the main door, all works should be done under the instructions of the supervising engineer. </t>
    </r>
  </si>
  <si>
    <r>
      <rPr>
        <b/>
        <sz val="11"/>
        <color rgb="FF002060"/>
        <rFont val="Times New Roman"/>
        <family val="1"/>
      </rPr>
      <t>صيانة اطارات النوافذ مع الصبغ</t>
    </r>
    <r>
      <rPr>
        <b/>
        <sz val="11"/>
        <color theme="1"/>
        <rFont val="Times New Roman"/>
        <family val="1"/>
      </rPr>
      <t xml:space="preserve">:
</t>
    </r>
    <r>
      <rPr>
        <sz val="11"/>
        <color theme="1"/>
        <rFont val="Times New Roman"/>
        <family val="1"/>
      </rPr>
      <t>تجهيز المواد ,والادوات والايدي العاملة ،اللازمة لاعمال صيانة ايطار الشبابيك بابعاد (50*50)سم العمل يشمل تجهيز وتصليح القلابات ويدة وقفل الشباك مع تجهيز وتركيب الزجاج, واعمال طلاء إطار النافذة ، ويشمل العمل إزالة الطلاء القديم والتآكل بواسطة فرشاة الصلب وتنظيف الإطار قبل الطلاء عليه العمل يشمل صبغ  بطبقة واحدة طلاء مانع صدا ، وطبقتين من الطلاء الدهني (Jotun ، Betek ، CAPAROL ، Polisan أو ما يعادلها)) يشمل جميع الأعمال اللازمة لاستكمال المهمة بموجب تعليمات المهندس.</t>
    </r>
    <r>
      <rPr>
        <b/>
        <sz val="11"/>
        <color theme="1"/>
        <rFont val="Times New Roman"/>
        <family val="1"/>
      </rPr>
      <t xml:space="preserve">
</t>
    </r>
  </si>
  <si>
    <r>
      <rPr>
        <b/>
        <sz val="11"/>
        <color rgb="FF002060"/>
        <rFont val="Times New Roman"/>
        <family val="1"/>
      </rPr>
      <t>Window's frame  maintenance and painting:</t>
    </r>
    <r>
      <rPr>
        <sz val="11"/>
        <color theme="1"/>
        <rFont val="Times New Roman"/>
        <family val="1"/>
      </rPr>
      <t xml:space="preserve">
Supply  materials,tools and  manpower, to maintenance the window frame with diamentions (50*50)cm ,the work includes supply and fix the handles, locks, hings, and glass as well as paint the window frame  the work includes removing old paint and corrosion by steel brush and  painting it   one layer anti-corrosion paint, and two-layer oil paint type (Jotun, Betek, CAPAROL, Polisan, or equivalent).  includes all work needed to complete the job under the instruction of engineer.</t>
    </r>
  </si>
  <si>
    <r>
      <rPr>
        <b/>
        <sz val="11"/>
        <color rgb="FF002060"/>
        <rFont val="Times New Roman"/>
        <family val="1"/>
      </rPr>
      <t>صبغ الابواب الحديدية</t>
    </r>
    <r>
      <rPr>
        <b/>
        <sz val="11"/>
        <color theme="1"/>
        <rFont val="Times New Roman"/>
        <family val="1"/>
      </rPr>
      <t xml:space="preserve">:
</t>
    </r>
    <r>
      <rPr>
        <sz val="11"/>
        <color theme="1"/>
        <rFont val="Times New Roman"/>
        <family val="1"/>
      </rPr>
      <t>تجهيز جميع المواد ، والقوى العاملة ، والمعدات اللازمة لطلاء الابوب الحديدية ، ويشمل العمل إزالة الطلاء القديم والمتآكل بواسطة فرشاة الخاصة للتنظيف الإطار قبل الطلاء عليه العمل يشمل صبغ  بطبقة واحدة طلاء مانع صدا ، وطبقتين من الطلاء الدهني يجب أن تكون الدهانات  من نوع (Jotun، Betek، CAPAROL، Polisan، Dyo أو ما يعادلها )، يجب تخفيف الدهانات (10٪ - 15٪) مع مخففات لتحقيق تغطية منطقة الدهان لا تزيد عن (10-12) م 2 / ليتر / طبقة ، أو ما يعادلها)) يشمل جميع الأعمال اللازمة لاستكمال المهمة بموجب تعليمات المهندس.</t>
    </r>
    <r>
      <rPr>
        <b/>
        <sz val="11"/>
        <color theme="1"/>
        <rFont val="Times New Roman"/>
        <family val="1"/>
      </rPr>
      <t xml:space="preserve">
</t>
    </r>
  </si>
  <si>
    <r>
      <rPr>
        <b/>
        <sz val="12"/>
        <color theme="3"/>
        <rFont val="Times New Roman"/>
        <family val="1"/>
      </rPr>
      <t>Glass For Window.</t>
    </r>
    <r>
      <rPr>
        <sz val="12"/>
        <color theme="1"/>
        <rFont val="Times New Roman"/>
        <family val="1"/>
      </rPr>
      <t xml:space="preserve">
Supply materials manpower equipment tools to remove the broken and damaged glass of windows and cleaning all edges of the windows frame from the old paste. then supply and install new glass invisible , 4mm thickness, the work includes fixing and install the glass by new paste and silicone everywhere needed according to engineer instructions.</t>
    </r>
  </si>
  <si>
    <r>
      <rPr>
        <b/>
        <sz val="11"/>
        <color theme="3"/>
        <rFont val="Times New Roman"/>
        <family val="1"/>
      </rPr>
      <t>انارة  داخلية</t>
    </r>
    <r>
      <rPr>
        <sz val="11"/>
        <color theme="1"/>
        <rFont val="Times New Roman"/>
        <family val="1"/>
      </rPr>
      <t xml:space="preserve">
تجهيز و تركيب و فحص و تشغيل قواعد انارة  داخلية ذات غطاء مقاوم للماء او انارة LED اربعة قدم من نوعية  جيدة مثبت بالسقف أو الجدار مع كابل  1.5*2ملم  العمل يشمل كافة اعمال التسليك  والربط بالمصدر الرئيسي  ,ومفتاح التشغيل,مفتاح التشغيل يكون على ارتفاع  1.4متر وحسب توجيهات المهندس المشرف.</t>
    </r>
  </si>
  <si>
    <r>
      <rPr>
        <b/>
        <sz val="11"/>
        <color theme="3"/>
        <rFont val="Times New Roman"/>
        <family val="1"/>
      </rPr>
      <t>Internal lights</t>
    </r>
    <r>
      <rPr>
        <b/>
        <sz val="11"/>
        <color rgb="FF0070C0"/>
        <rFont val="Times New Roman"/>
        <family val="1"/>
      </rPr>
      <t xml:space="preserve">
</t>
    </r>
    <r>
      <rPr>
        <sz val="11"/>
        <rFont val="Times New Roman"/>
        <family val="1"/>
      </rPr>
      <t>Supply, install and operate an indoor LED  lights with holder , wiring using (2*2.5) cable and the work includes connec to electricity source and  LED  switches, and on height 1.4  m  as per the approval of the supervisor engineer.</t>
    </r>
    <r>
      <rPr>
        <sz val="11"/>
        <color theme="1"/>
        <rFont val="Times New Roman"/>
        <family val="1"/>
      </rPr>
      <t xml:space="preserve">
</t>
    </r>
  </si>
  <si>
    <r>
      <rPr>
        <b/>
        <sz val="11"/>
        <color rgb="FF002060"/>
        <rFont val="Times New Roman"/>
        <family val="1"/>
      </rPr>
      <t>صيانة باب حديدي:-</t>
    </r>
    <r>
      <rPr>
        <b/>
        <sz val="11"/>
        <color theme="1"/>
        <rFont val="Times New Roman"/>
        <family val="1"/>
      </rPr>
      <t xml:space="preserve">
</t>
    </r>
    <r>
      <rPr>
        <sz val="11"/>
        <color theme="1"/>
        <rFont val="Times New Roman"/>
        <family val="1"/>
      </rPr>
      <t xml:space="preserve"> تجهيز جميع المواد والقوى العاملة والمعدات اللازمة </t>
    </r>
    <r>
      <rPr>
        <b/>
        <sz val="11"/>
        <color theme="1"/>
        <rFont val="Times New Roman"/>
        <family val="1"/>
      </rPr>
      <t xml:space="preserve"> ل</t>
    </r>
    <r>
      <rPr>
        <sz val="11"/>
        <color theme="1"/>
        <rFont val="Times New Roman"/>
        <family val="1"/>
      </rPr>
      <t xml:space="preserve">صيانة الباب  الحديدي بابعاد (3*3)م, يشمل العمل اعمال اعادة التثبيت واللحام وتغيير قفل مع مقبض وسركي وطلاء الباب وجميع المواد ذات نوعية جيدة  من منشا (تركي أو ما يعادلها) يشمل العمل ازالة التالف وتنصيب الجديد مع كافة الاجزاء الضرورية وغير ذلك وحسب تعليمات المهندس المشرف.
</t>
    </r>
  </si>
  <si>
    <r>
      <t xml:space="preserve">Outdoor light Blajector 100W
</t>
    </r>
    <r>
      <rPr>
        <sz val="12"/>
        <rFont val="Times New Roman"/>
        <family val="1"/>
      </rPr>
      <t xml:space="preserve">Supply&amp; Install and operate outdoor decorative wall mounting (with brackets) projector with 100W of good quality with all Cable system (2x2.5mm) from the mainboard and switches, and on height 1.4  m  as per the approval of the supervisor engineer. </t>
    </r>
  </si>
  <si>
    <r>
      <t xml:space="preserve">انارة خارجية بلاجكتور 100W
</t>
    </r>
    <r>
      <rPr>
        <sz val="12"/>
        <color theme="1"/>
        <rFont val="Times New Roman"/>
        <family val="1"/>
      </rPr>
      <t>تجهيز و تركيب و فحص و تشغيل انارة  خارجية بلاجكتور ذات غطاء مقاوم للماء مع مصباح من نوعية  جيدة مثبت بالسقف أو الجدار مع كابل  1.5*2ملم  العمل يشمل كافة اعمال التسليك  والربط بالمصدر الرئيسي ,ومفتاح التشغيل,مفتاح التشغيل يكون على ارتفاع  1.4متر وحسب توجيهات المهندس المشرف</t>
    </r>
  </si>
  <si>
    <r>
      <rPr>
        <b/>
        <sz val="11"/>
        <color theme="3"/>
        <rFont val="Times New Roman"/>
        <family val="1"/>
      </rPr>
      <t xml:space="preserve">Casting foundation
</t>
    </r>
    <r>
      <rPr>
        <sz val="11"/>
        <rFont val="Times New Roman"/>
        <family val="1"/>
      </rPr>
      <t>Supply all materials and tools and manpower to the construction of wall foundation the work includes excavation the foundation 40cm width, 40cm depth, and 15m length, with remove all debris out of site, steel-reinforced work by using steel bars Ø12mm new turkey made 6 bars with length 90m, use steel bars Ø10mm as stirrup each 35cm, with consideration of  the connection of the new foundation steel with the old steel found in the old foundations, lift the foundation steel on the ground by using 5cm plastic spacer, wood forming work if any, casting concrete 1:2:4 by use salt resistance cement, compressive strength more than 21Mpa, with good curing, and supply all required materials to complete the job according to the instructions of the supervisor engineer.</t>
    </r>
  </si>
  <si>
    <r>
      <t xml:space="preserve">Suspended ceilings
</t>
    </r>
    <r>
      <rPr>
        <sz val="12"/>
        <color theme="1"/>
        <rFont val="Times New Roman"/>
        <family val="1"/>
      </rPr>
      <t>Supply of materials, tools, and manpower required to installation of Suspended plastic ceilings the color select by engineer  dimension (60*60)cm best quality, fixed by fischer bolts and galvanized bolts with fixed plastic panel the price includes all materials and works to finsh the work ,according to the guidance of the supervisor.</t>
    </r>
  </si>
  <si>
    <r>
      <rPr>
        <b/>
        <sz val="11"/>
        <color theme="3"/>
        <rFont val="Times New Roman"/>
        <family val="1"/>
      </rPr>
      <t xml:space="preserve">PPR  pipe :-
</t>
    </r>
    <r>
      <rPr>
        <sz val="11"/>
        <color theme="1"/>
        <rFont val="Times New Roman"/>
        <family val="1"/>
      </rPr>
      <t xml:space="preserve"> Supply materials,tools and manpower,  to provide &amp; install PPR pipe Dia. 1/2 inches of exterior diameter Turkish or Egyptian -made the work includes drilling, laying, backfilling with surface ground repair or fixing to the wall by a suitable clip,  and all fitting(elbow, junction, connector, adapter, nipple…etc.) all the work should be done according to the instructions of  Supervising engineer.</t>
    </r>
  </si>
  <si>
    <r>
      <rPr>
        <b/>
        <sz val="12"/>
        <color theme="3"/>
        <rFont val="Times New Roman"/>
        <family val="1"/>
      </rPr>
      <t>مغسل فرفوري</t>
    </r>
    <r>
      <rPr>
        <sz val="12"/>
        <color theme="1"/>
        <rFont val="Times New Roman"/>
        <family val="1"/>
      </rPr>
      <t xml:space="preserve">                                                             
تجهيز ونصب مغسلة فرفوري بلون يحدده المهندس المشرف وبأبعاد  40×50 سم (تركي المنشأ)   نوعية جيدة كامل مع الحامل وانابيب التصريف مع خلاط كروم (منشأ تركي) مع الربط بالمجاري ومصدر الماء بحيث لايزيد عن 3 متر و حسب توجيهات المهندس المشرف . </t>
    </r>
  </si>
  <si>
    <r>
      <rPr>
        <b/>
        <sz val="11"/>
        <color theme="3"/>
        <rFont val="Times New Roman"/>
        <family val="1"/>
      </rPr>
      <t xml:space="preserve">Installation gutter pipe :- 
</t>
    </r>
    <r>
      <rPr>
        <sz val="11"/>
        <color theme="1"/>
        <rFont val="Times New Roman"/>
        <family val="1"/>
      </rPr>
      <t xml:space="preserve"> Supply materials, manpower, and tools, labors to provide &amp; install PVC pipe Dia. 4 inches of exterior diameter Turkish or equivalent the work includes opening a hole in the concrete for PVC pipe, fixed the gutter pipes in the walls by using four clips all the work including supply and installation all required fitting to complete the work, and treat the concrete holes by using waterproof materials according to the guidance of the supervisor</t>
    </r>
  </si>
  <si>
    <r>
      <t xml:space="preserve">انارة خارجية
</t>
    </r>
    <r>
      <rPr>
        <sz val="12"/>
        <color theme="1"/>
        <rFont val="Times New Roman"/>
        <family val="1"/>
      </rPr>
      <t>تجهيز و تركيب و فحص و تشغيل قواعد انارة  خارجية ذات غطاء مقاوم للماء مع مصباح من نوعية  جيدة مثبت بالسقف أو الجدار مع كابل  2.5*2ملم  العمل يشمل كافة اعمال التسليك  والربط بالمصدر الرئيسي ,ومفتاح التشغيل,مفتاح التشغيل يكون على ارتفاع  1.4متر وحسب توجيهات المهندس المشرف</t>
    </r>
  </si>
  <si>
    <r>
      <t xml:space="preserve">Outdoor light
</t>
    </r>
    <r>
      <rPr>
        <sz val="12"/>
        <rFont val="Times New Roman"/>
        <family val="1"/>
      </rPr>
      <t>Supply&amp; Install and operate outdoor decorative wall mounting (with brackets) luminaries with 100W bulb light of good quality with all Cable system (2x2.5mm) from the main board   and switches, and on height 1.4  m  as per the approval of the supervisor engineer.</t>
    </r>
  </si>
  <si>
    <r>
      <rPr>
        <b/>
        <sz val="12"/>
        <color theme="3"/>
        <rFont val="Times New Roman"/>
        <family val="1"/>
      </rPr>
      <t xml:space="preserve">Wall cement plastering       </t>
    </r>
    <r>
      <rPr>
        <sz val="12"/>
        <color theme="1"/>
        <rFont val="Times New Roman"/>
        <family val="1"/>
      </rPr>
      <t xml:space="preserve">                                                                                                                          Supplying of materials, tools, and manpower for wall plastering by using cement mortar (1:3) with useing wire mesh is specific places  according to the guidance of the supervisor , in case there is pipes covering by wire mesh then  cement plastering ,for walls by using adjustment rulers and all needed works to complete the job will be included within the price.</t>
    </r>
  </si>
  <si>
    <r>
      <rPr>
        <b/>
        <sz val="12"/>
        <color theme="3"/>
        <rFont val="Times New Roman"/>
        <family val="1"/>
      </rPr>
      <t xml:space="preserve"> اللبخ بمونة الاسمنت</t>
    </r>
    <r>
      <rPr>
        <sz val="12"/>
        <color theme="1"/>
        <rFont val="Times New Roman"/>
        <family val="1"/>
      </rPr>
      <t xml:space="preserve">                                                                                                                                             توفير المواد والعمال اللازمة للبخ الجدران بااستعمال مسطرة تسوية وقبان  بالاسمنت والرمل (1:3) مع استخدام الواير مش (هايرب) في بعض المناطق المحددة  وحسب توجيهات المهندس المشرف  وفي حالة وجود انابيب ظاهرة يتكم تغليفها بالهايرب والتشميع بالاسمنت واللبخ بشكل منتظم  وحسب توجيهات المهندس المشرف. </t>
    </r>
  </si>
  <si>
    <r>
      <rPr>
        <b/>
        <sz val="12"/>
        <color theme="3"/>
        <rFont val="Times New Roman"/>
        <family val="1"/>
      </rPr>
      <t xml:space="preserve">تجهيز وتركيب عوارض كرة قدم مع الشبكة </t>
    </r>
    <r>
      <rPr>
        <sz val="12"/>
        <color theme="1"/>
        <rFont val="Times New Roman"/>
        <family val="1"/>
      </rPr>
      <t xml:space="preserve">
تجهيز وتركيب عوارض كرة قدم العمل يشمل اعمال الحفر بالارضية مع اعمال الثبيت و الصب حول العوارض مع اخذ بنظر الاعتبار الاستقامة, العمل يشمل تجهيز عوارض الهدف مع الشبكة حسب المقاسات العالمية الخاصة بكرة القدم وحسب توجيهات المهندس المشرف
</t>
    </r>
  </si>
  <si>
    <t xml:space="preserve">Total </t>
  </si>
  <si>
    <r>
      <rPr>
        <b/>
        <sz val="12"/>
        <color theme="3"/>
        <rFont val="Times New Roman"/>
        <family val="1"/>
      </rPr>
      <t>اعمال الدفن بالتيكلة</t>
    </r>
    <r>
      <rPr>
        <sz val="12"/>
        <color theme="1"/>
        <rFont val="Times New Roman"/>
        <family val="1"/>
      </rPr>
      <t xml:space="preserve">
تجهيز المواد والعدد والايدي عاملة للقيام باعمال الدفن باستخدام التيكلا بطبقة واحدة بسمك 40 سم مح الحدل الجيد باستخدام الحادلة اليدوية مع الرش وحسب توجيهات المهندس المشرف. </t>
    </r>
  </si>
  <si>
    <r>
      <rPr>
        <b/>
        <sz val="12"/>
        <color theme="3"/>
        <rFont val="Times New Roman"/>
        <family val="1"/>
      </rPr>
      <t xml:space="preserve">Wall cement plastering       </t>
    </r>
    <r>
      <rPr>
        <sz val="12"/>
        <color theme="1"/>
        <rFont val="Times New Roman"/>
        <family val="1"/>
      </rPr>
      <t xml:space="preserve">                                                                                                                  Supplying of materials, tools, and manpower for wall plastering by using cement mortar (1:3) with useing wire mesh is specific places  according to the instructions of the supervisor , in case there is pipes covering by wire mesh then  cement plastering ,for walls by using adjustment rulers.</t>
    </r>
  </si>
  <si>
    <r>
      <rPr>
        <b/>
        <sz val="12"/>
        <color theme="3"/>
        <rFont val="Times New Roman"/>
        <family val="1"/>
      </rPr>
      <t xml:space="preserve"> اللبخ بمونة الاسمنت</t>
    </r>
    <r>
      <rPr>
        <sz val="12"/>
        <color theme="1"/>
        <rFont val="Times New Roman"/>
        <family val="1"/>
      </rPr>
      <t xml:space="preserve">                                                                                                                                   توفير المواد والعمال اللازمة للبخ الجدران بااستعمال مسطرة تسوية وقبان  بالاسمنت والرمل (1:3) مع استخدام الواير مش (هايرب) في بعض المناطق المحددة  وحسب توجيهات المهندس المشرف  وفي حالة وجود انابيب ظاهرة يتكم تغليفها بالهايرب والتشميع بالاسمنت واللبخ بشكل منتظم  وحسب توجيهات المهندس المشرف. </t>
    </r>
  </si>
  <si>
    <r>
      <rPr>
        <b/>
        <sz val="12"/>
        <color theme="3"/>
        <rFont val="Times New Roman"/>
        <family val="1"/>
      </rPr>
      <t xml:space="preserve">Wall Gibson plastering,                                                                                                                         </t>
    </r>
    <r>
      <rPr>
        <sz val="12"/>
        <rFont val="Times New Roman"/>
        <family val="1"/>
      </rPr>
      <t>Supplying of materials, tools, and manpower to install the wall plastering by using Gibson materials, the work includes using adjustment rulers to get wall straight, the Gibson material should be new and approved by authorized laboratories and according to the instructions of the supervisor, in case there are pipes covering by wire mesh then cement plastering then Gibson plastering, the price includes removing all Gibson debris to the approved dump area, work includes supplying all materials that are required to complete the job according to the instruction of the supervisor engineer.</t>
    </r>
  </si>
  <si>
    <r>
      <rPr>
        <b/>
        <sz val="12"/>
        <color theme="3"/>
        <rFont val="Times New Roman"/>
        <family val="1"/>
      </rPr>
      <t>لبخ الجدران بالجص</t>
    </r>
    <r>
      <rPr>
        <sz val="12"/>
        <color theme="1"/>
        <rFont val="Times New Roman"/>
        <family val="1"/>
      </rPr>
      <t xml:space="preserve">                                                                                                                                     توفير المواد والعدد الايدي العماله اللازمة للبخ الجدران بمادة الجص  بااستعمال مسطرة تسوية وقبان, يجب ان تكون مادة الجص من افضل النوعيات المتوفرة بالسوق المحليه وناجحة بالفحص المختبري, ويجب ان يتم العمل وحسب توجيهات المهندس المشرف  وفي حالة وجود انابيب ظاهرة يتكم تغليفها بالهايرب والتشميع بالاسمنت واللبخ بالجص بشكل منتظم ومستوي, يتم تنظيف الموقع بشكل جيد بعد الانتهاء من العمل وازالة الانقاض خارج موقع العمل الى موقع مكب معتمد.</t>
    </r>
  </si>
  <si>
    <r>
      <rPr>
        <b/>
        <sz val="11"/>
        <color theme="3"/>
        <rFont val="Times New Roman"/>
        <family val="1"/>
      </rPr>
      <t>أعمال الدهان الزيتي :-</t>
    </r>
    <r>
      <rPr>
        <sz val="11"/>
        <color theme="1"/>
        <rFont val="Times New Roman"/>
        <family val="1"/>
      </rPr>
      <t xml:space="preserve">
توريد المواد والأدوات والقوى البشرية اللازمة لأعمال الدهان البلاستيكي الدهني  ، يجب أن تكون الدهانات البلاستيكي من نوع (Jotun، Betek، CAPAROL، Polisan، Dyo أو ما يعادلها )، يجب تخفيف الدهانات (10٪ - 15٪) مع مخففات لتحقيق تغطية منطقة الدهان لا تزيد عن (10-12) م 2 / ليتر / طبقة ، ويشمل العمل على طلاء الجدران الخارجية بطبقتين من الدهان فوق طبقة من الصبغة المائية و من افضل الأنواع ,تحدد الألوان بواسطة المهندس ، ويشمل العمل معالجة الجدران وتنظيف الغبار وفقا لتوجيهات المشرف.</t>
    </r>
  </si>
  <si>
    <r>
      <rPr>
        <b/>
        <sz val="11"/>
        <color theme="3"/>
        <rFont val="Times New Roman"/>
        <family val="1"/>
      </rPr>
      <t>باب PVC</t>
    </r>
    <r>
      <rPr>
        <sz val="11"/>
        <color theme="1"/>
        <rFont val="Times New Roman"/>
        <family val="1"/>
      </rPr>
      <t xml:space="preserve">
تجهيز المواد و الادوات والايدي العامله للقيام باعمال تركيب باب بلاستيكي PVC  تركي الصنع  او مايكافئه ، الأبعاد (العرض 75-105 سم) و (الارتفاع  170- 210 سم) مع مقبض باب و قفل مناسب تركي الصنع او مايكافئه  ،  يجب أن يكون إطار الباب مركبًا بشكل جيد و بسمك فولاذي داخلي يبلغ 1 ملم ، وربط الباب بالإطار بأربعة نقاط من المفاصل المصنوعة من الحديد. يشمل السعر جميع الأعمال اللازمة لتثبيت الباب وازالة الباب القديم المتضرر مع اطاره  وعلاج الفراغات بين الجدران وإطار الباب بالسيليكون والفوم، ويجب أن تتم جميع الأعمال وفقًا لتعليمات المهندس المشرف.</t>
    </r>
  </si>
  <si>
    <r>
      <rPr>
        <b/>
        <sz val="11"/>
        <color theme="3"/>
        <rFont val="Times New Roman"/>
        <family val="1"/>
      </rPr>
      <t xml:space="preserve">PVC door :-
</t>
    </r>
    <r>
      <rPr>
        <sz val="11"/>
        <color theme="1"/>
        <rFont val="Times New Roman"/>
        <family val="1"/>
      </rPr>
      <t>Supply materials ,tools and manpowe to install PVC door, Turkish-made or equivalent , The dimensions (width 75-105cm) and (height 170-210cm) with the door handle with lock suitable Turkish made or equivalent  the materials of the door's frame should be composite with internal steel plate 1mm thickness, connect the door to frame by four point of steel hinge. the price includes all required works to install the door and remove the old damage door  and curing the spaces between walls and frame of the door with silicone and foam, all works should be done according to the supervising engineer's instructions.</t>
    </r>
  </si>
  <si>
    <r>
      <rPr>
        <b/>
        <sz val="12"/>
        <color theme="3"/>
        <rFont val="Times New Roman"/>
        <family val="1"/>
      </rPr>
      <t>تطبيق كاشي (موازاييك)للارضيات</t>
    </r>
    <r>
      <rPr>
        <sz val="12"/>
        <color theme="1"/>
        <rFont val="Times New Roman"/>
        <family val="1"/>
      </rPr>
      <t xml:space="preserve">
تجهيز وتثبيت كاشي (موزاييك) للارضيات (40 × 40) سم تركي الصنع. تطبق البلاط على طبقة من مزيج الاسمنت و الرمل الفحوص ويكون الاسمنت من النوع المقاوم للكبريت والاملاح  بنسبة خلط 1: 3 مع اخذ بنظر الاعتبار متطلبات الميل اثناء التنفيذ وتكون اعمال قص البلاط بشكل منتظم باستخدام ماكنة القطع (الكوسرة) ، يتم حقن وحشو المفاصل بالاسمنت الابيض(الشربت)، ويشمل العمل تجهيز اعمال تكسير الصبة التي تعارض العمل ان وجد مع استحداث صبة جديدة حسب الحاجة  وتجهيز كل ما هو مطلوب لإكمال العمل وحسب تعليمات المهندس المشرف.</t>
    </r>
  </si>
  <si>
    <r>
      <rPr>
        <b/>
        <sz val="12"/>
        <color theme="3"/>
        <rFont val="Times New Roman"/>
        <family val="1"/>
      </rPr>
      <t xml:space="preserve">Terrazzo(Mosaic) work for the floor
</t>
    </r>
    <r>
      <rPr>
        <sz val="12"/>
        <rFont val="Times New Roman"/>
        <family val="1"/>
      </rPr>
      <t>Supplying and Laying floor mosaic tiles(terrazzo) (40x40)cm Turkey made. applying tiles on a layer of cement mortar by using sulfate resistant cement &amp; tested sand at a mixing ratio 1:3 with slop requirement and use the cut machine for the edges, joints shall be grouted by white cement mortar, work includes demolishing the objected concrete if any and casting new concrete as required, supplying all materials that are required to complete the job according to the instruction of the supervisor engineer.</t>
    </r>
  </si>
  <si>
    <r>
      <rPr>
        <b/>
        <sz val="12"/>
        <color theme="3"/>
        <rFont val="Times New Roman"/>
        <family val="1"/>
      </rPr>
      <t xml:space="preserve">Wall Gibson plastering,                                                                                                                                </t>
    </r>
    <r>
      <rPr>
        <sz val="12"/>
        <rFont val="Times New Roman"/>
        <family val="1"/>
      </rPr>
      <t>Supplying of materials, tools, and manpower to install the wall plastering by using Gibson materials, the work includes using adjustment rulers to get wall straight, the Gibson material should be new and approved by authorized laboratories and according to the instructions of the supervisor, in case there are pipes covering by wire mesh then cement plastering then Gibson plastering, the price includes removing all Gibson debris to the approved dump area, work includes supplying all materials that are required to complete the job according to the instruction of the supervisor engineer.</t>
    </r>
  </si>
  <si>
    <r>
      <rPr>
        <b/>
        <sz val="12"/>
        <color theme="3"/>
        <rFont val="Times New Roman"/>
        <family val="1"/>
      </rPr>
      <t>لبخ الجدران بالجص</t>
    </r>
    <r>
      <rPr>
        <sz val="12"/>
        <color theme="1"/>
        <rFont val="Times New Roman"/>
        <family val="1"/>
      </rPr>
      <t xml:space="preserve">                                                                                                                                              توفير المواد والعدد الايدي العماله اللازمة للبخ الجدران بمادة الجص  بااستعمال مسطرة تسوية وقبان, يجب ان تكون مادة الجص من افضل النوعيات المتوفرة بالسوق المحليه وناجحة بالفحص المختبري, ويجب ان يتم العمل وحسب توجيهات المهندس المشرف  وفي حالة وجود انابيب ظاهرة يتكم تغليفها بالهايرب والتشميع بالاسمنت واللبخ بالجص بشكل منتظم ومستوي, يتم تنظيف الموقع بشكل جيد بعد الانتهاء من العمل وازالة الانقاض خارج موقع العمل الى موقع مكب معتمد.</t>
    </r>
  </si>
  <si>
    <r>
      <rPr>
        <b/>
        <sz val="12"/>
        <color theme="3"/>
        <rFont val="Times New Roman"/>
        <family val="1"/>
      </rPr>
      <t xml:space="preserve">Wall cement plastering       </t>
    </r>
    <r>
      <rPr>
        <sz val="12"/>
        <color theme="1"/>
        <rFont val="Times New Roman"/>
        <family val="1"/>
      </rPr>
      <t xml:space="preserve">                                                                                                                          Supplying of materials, tools, and manpower for wall plastering by using cement mortar (1:3) with useing wire mesh is specific places  according to the instructions of the supervisor , in case there is pipes covering by wire mesh then  cement plastering ,for walls by using adjustment rulers.</t>
    </r>
  </si>
  <si>
    <r>
      <rPr>
        <b/>
        <sz val="12"/>
        <color theme="3"/>
        <rFont val="Times New Roman"/>
        <family val="1"/>
      </rPr>
      <t>اعمال فتح ونقل وتركيب(تحويل) سقيفة</t>
    </r>
    <r>
      <rPr>
        <sz val="12"/>
        <color theme="1"/>
        <rFont val="Times New Roman"/>
        <family val="1"/>
      </rPr>
      <t xml:space="preserve">
تجهيز مواد وعدد وايدي عاملة لاعمال ازالة ونقل واعادة تركيب سقيفة بابعاد (12*5) في ضمن حدود المدرسة يشمل العمل اعمال قص حديد ولحام واعمال تثبيت الاعمدة في الارضيةمع اعمال قص الكيربي واعادة الطلاء بعد التثبيت السعر يشمل تجهيز كل ما يلزم لانهاء العمل من مقاطع حديدة اضافية او كيربي اذا تطلب الامر وحسب توجيهات المهندس المشرف</t>
    </r>
  </si>
  <si>
    <r>
      <rPr>
        <b/>
        <sz val="12"/>
        <color theme="3"/>
        <rFont val="Times New Roman"/>
        <family val="1"/>
      </rPr>
      <t>Transfer the Sunshade</t>
    </r>
    <r>
      <rPr>
        <sz val="12"/>
        <color theme="1"/>
        <rFont val="Times New Roman"/>
        <family val="1"/>
      </rPr>
      <t xml:space="preserve">
Supply material and tools and manpower to remove the sunshade (12*5) to the new site in the school, the work includes steel cuts, welding works, installation works, and re-painting the price includes supply all steel materials, bars, Kerby that required to complete the work according to the instruction of the supervisor engineer.</t>
    </r>
  </si>
  <si>
    <r>
      <rPr>
        <b/>
        <sz val="12"/>
        <color theme="3"/>
        <rFont val="Times New Roman"/>
        <family val="1"/>
      </rPr>
      <t>اعمال ازالة  ونقل كرفان خارج موقع المدرسة</t>
    </r>
    <r>
      <rPr>
        <sz val="12"/>
        <color theme="1"/>
        <rFont val="Times New Roman"/>
        <family val="1"/>
      </rPr>
      <t xml:space="preserve">
تجهيز مواد وعدد وايدي عاملة لاعمال ازالة كرفان ب ابعاد (5*7) خارج المدرسة الى موقع المعتمد من دائرة التربية والسعر يشمل تفكيك الكرفان وتحميل ونقل الى الموقع المعتمد وحسب توجيهات المهندس المشرف .</t>
    </r>
  </si>
  <si>
    <r>
      <rPr>
        <b/>
        <sz val="12"/>
        <color theme="3"/>
        <rFont val="Times New Roman"/>
        <family val="1"/>
      </rPr>
      <t xml:space="preserve">Remove and transport Caravan out of school
</t>
    </r>
    <r>
      <rPr>
        <sz val="12"/>
        <rFont val="Times New Roman"/>
        <family val="1"/>
      </rPr>
      <t>Supply material, tools, and manpower to remove caravan with the dimensions (5*7)m, and transport to approved DOE site, the price includes dismantling, loading on, and transport the caravan according to the instructions of the supervisor engineer</t>
    </r>
  </si>
  <si>
    <t>1-14</t>
  </si>
  <si>
    <t>1-15</t>
  </si>
  <si>
    <t>2-7</t>
  </si>
  <si>
    <t>2-8</t>
  </si>
  <si>
    <r>
      <rPr>
        <b/>
        <sz val="12"/>
        <color theme="3"/>
        <rFont val="Times New Roman"/>
        <family val="1"/>
      </rPr>
      <t xml:space="preserve">Steel Handrail for the garden
</t>
    </r>
    <r>
      <rPr>
        <sz val="12"/>
        <rFont val="Times New Roman"/>
        <family val="1"/>
      </rPr>
      <t>Supply materials, tools and manpower to install steel handrail length 10m and heigh 1 m the steel handrail consist of steel frame 1.5 inch, thickness 2 mm and includes from inside on steel columns diameter 1 inch at spacing 20 cm with installation steel, and fix on the ground by using fisher bolt, the price includes works paint by one layer from paint anti-corrosion then painting two-layer by oil paint type (Jotun ، Betek ، CAPAROL ، Polisan or equivalent ), the work includes all necessary requirements to complete it and according to the instruction of the supervision engineer.</t>
    </r>
  </si>
  <si>
    <r>
      <rPr>
        <b/>
        <sz val="12"/>
        <color theme="3"/>
        <rFont val="Times New Roman"/>
        <family val="1"/>
      </rPr>
      <t>محجلات حديدية للحديقة</t>
    </r>
    <r>
      <rPr>
        <sz val="12"/>
        <color theme="1"/>
        <rFont val="Times New Roman"/>
        <family val="1"/>
      </rPr>
      <t xml:space="preserve">
تجهيز المواد والادوات والايدي العاملة للقيام بتركيب محجلات حديدية بطول 10 متر وارتفاع  1 متر يتكون المحجل من اطار حديدي 1.5 انج وسمك 2 ملم ويحتوي من الداخل على اعمدة حديدية قطر 1 انج على مسافة كل 20 سم مع تثبت المحجل فوق االارضية بصورة جيدة بواسطة براغي وفيشرات يشمل السعر اعمال الطلاء بطبقة من الطلاء المانع للصدا ثم الطلاء بطبقتين من الطلاء الدهني نوع (Jotun ، Betek ، CAPAROL ، Polisan أو ما يعادلها) يشمل العمل جميع المتطلبات اللازمة لانهائه وحسب تعليمات المهندس المشرف .</t>
    </r>
  </si>
  <si>
    <r>
      <rPr>
        <b/>
        <sz val="12"/>
        <color theme="3"/>
        <rFont val="Times New Roman"/>
        <family val="1"/>
      </rPr>
      <t>كيبل كهربائي 4 ملم*2</t>
    </r>
    <r>
      <rPr>
        <sz val="12"/>
        <color theme="1"/>
        <rFont val="Times New Roman"/>
        <family val="1"/>
      </rPr>
      <t xml:space="preserve">
تجهيز وتركيب 2.5mm * 2 كيبل أردني الصنع أو تركي, يشمل العمل توصيل الكيبل سيركت (قاطع الدورة) في اللوحة الكهربائية الرئيسية  أو مفتاح التوصيل او المصباح. يتضمن العمل وضع الكبل في خط مستقيم (أفقياً وعمودياً) مع تثبيته على الجدران بواسطة كلبس من البلاستيك كل 30 سم. السعر يتضمن كل الأعمال المطلوبة لإكمال العمل تحت إشراف المهندس.</t>
    </r>
  </si>
  <si>
    <r>
      <rPr>
        <b/>
        <sz val="12"/>
        <color theme="3"/>
        <rFont val="Times New Roman"/>
        <family val="1"/>
      </rPr>
      <t xml:space="preserve"> Electric Cable 4mm*2</t>
    </r>
    <r>
      <rPr>
        <sz val="12"/>
        <color theme="1"/>
        <rFont val="Times New Roman"/>
        <family val="1"/>
      </rPr>
      <t xml:space="preserve">
Supply and install 2.5mm*2 wire Jordanian or Turkish-made, the work includes connecting the cable to the changeover(circuit breaker) at the main electric board to switch or plug switch and to the lamp. the work includes laying the cable in the straight line (horizontally &amp; vertically) with fixing it to the walls by plastic cable clips each 30cm.all works needed to complete job under engineer supervision.</t>
    </r>
  </si>
  <si>
    <r>
      <rPr>
        <b/>
        <sz val="12"/>
        <color theme="3"/>
        <rFont val="Times New Roman"/>
        <family val="1"/>
      </rPr>
      <t xml:space="preserve">صب اساس جداري بالكونكريت المسلح
</t>
    </r>
    <r>
      <rPr>
        <sz val="12"/>
        <rFont val="Times New Roman"/>
        <family val="1"/>
      </rPr>
      <t>تجهيز كل المواد والعدد والايدي العاملة للقيام باعمال صب اساس جداري, العمل يشمل اعمال حفر الاساس بابعاد 60 سم عرض و 40 سم عمق وطول 46 متر مع اعمال تكسير صبة ام وجدت رمي مخلفات الحفر خارج موقع العمل, اعمال تسليح الاساس باستخدام حديد تسليح 12Ø@6 ملم جديد تركي الصنع , مع اضافة حلقات باستخدام حديد تسليح 10Ø ملم لكل 30سم مع مراعاة ربط التسليح الجديد بالتسليح القديم عن طريق تكسير الاساس القديم وربط التسليح الجديد معه ان وجد, مراعات وضع سبيسر لرفع شبكة التسليح عن الارض بارتفاع 5 سم, اعمال القالب الخشبي اذا تطلب العمل, اعمال صب الاساس بالكونكريت باستخدام كونكريت بنسبة خلط 1:2:4 وباستخدام سمنت مقاوم للاملاح وبانضغاط لا يقل عن 12Mpa, استخدام الهزاز, بالاضافة الى اعمال الرش الجيد للاساس, العمل يشمل الفحوصات المختبرية للكونكريت وتجهيز كل ما يلزمة العمل من مواد لاكماله وحسب توجيهات المهندس المشرف</t>
    </r>
  </si>
  <si>
    <r>
      <rPr>
        <b/>
        <sz val="11"/>
        <color theme="3"/>
        <rFont val="Times New Roman"/>
        <family val="1"/>
      </rPr>
      <t xml:space="preserve">Casting reinforced concrete for the  foundation
</t>
    </r>
    <r>
      <rPr>
        <sz val="11"/>
        <rFont val="Times New Roman"/>
        <family val="1"/>
      </rPr>
      <t>Supply all materials and tools and manpower to the construction of wall foundation the work includes excavation the foundation 60cm width, 40cm depth, and 46m length, with demolish the concrete and remove all debris out of site, steel-reinforced work by using steel bars Ø12mm@6 new turkey made, use steel bars Ø10mm as sitrep each 30cm, with consideration of the connection of the new foundation steel with the old steel found in the old foundations if any, lift the foundation steel on the ground by using 5cm plastic spacer, wood forming work if any, casting concrete 1:2:4 by using salt resistance cement, compressive strength more than 21Mpa, use vibrator, with good curing, and supply all required materials to complete the job according to the instructions of the supervisor engineer, the price includes a concrete test in the authorize laboratories.</t>
    </r>
  </si>
  <si>
    <r>
      <t xml:space="preserve">Installation of sun shade:
</t>
    </r>
    <r>
      <rPr>
        <sz val="11"/>
        <rFont val="Times New Roman"/>
        <family val="1"/>
      </rPr>
      <t>Supply materials, tools, and manpower to install the sunshade by a steel frame on the walls and Kirby Sheets the sunshade hight 1.0 m above the concrete wall, length 8.5 m and width 7.5 m, the Kirby Sheets best type in the local market, fixed on the steel frame including 12 steel columns size 4 inches thickness 3mm hold steel truss includes four triangle beams using steel bars 4 inches, 3mm thickness and supported the beams inside by steel bars (2)inches, 2mm thickness, the beams connected each other by steel bars 4 inches,3mm thickness from the middle and top, install supported steel bars 2inch, 2mm thickness to curry the Kirby sheets, the Kirby Sheets connected upon steel frame by bolts, rubber, and fisher, install aluminum plate as a cap for the top to prevent leakage, the steel frame  Painting with one layer anti-corrosion paint, and two-layer oil paint type \(Jotun, Betek, CAPAROL, Polisan, Dyo or equivalent). The paint should be diluted (10%--15%) with thinners to achieve the coverage of painting area of not more than (10-12) m2/Litter/layer,  all the work should be done according to the instructions of the supervisor engineer.</t>
    </r>
  </si>
  <si>
    <r>
      <t xml:space="preserve">تركيب مظلة باستخدام هيكل حديدي والتسقيف بمادة الكيربي
</t>
    </r>
    <r>
      <rPr>
        <sz val="11"/>
        <rFont val="Times New Roman"/>
        <family val="1"/>
      </rPr>
      <t xml:space="preserve">تجهيز مواد, والأدوات, والايدي العاملة للقيام بتركيب  مظلة  من هيكل حديدي مسقف بمادة الواح الكيربي  بارتفاع 1 م  تثبت فوق الجدار(الستاره طابق الثاني ) وعرض 7.5 وطول 8.5 متر , الواح الكيربي يجب أن يكون النوعية الجيدة و يثبت على هيكل حديدي , يتكون الهيكل الحديدي من 12 عمود حجم 4 انج وسمك 3 ملم يتم ربط جسور بشكل هيكل مثلث (Truss ) عدد 4 يتكون من حديد حجم 4 انج وسمك 3 ملم ويدعم من الداخل بحديد حجم 2 انج وسمك 2 ملم وتربط الجسور مع بعضها بحديد حجم 4 انج وسمك 3 ملم من الوسط ( القمة ) والاطراف , يتم تركيب جسور ثانوية  حجم 2 انج وسمك 2ملم ( طراحيات ) كل 1 متر يثبت عليها الواح الكيربي بواسطة براغي مع واشر ربل وسيليكون لمنع نفاذ الماء العمل يشمل تركيب صفيحة من الالمنيوم في قمة الهيكل لمنع نفاذ الماء ,السعر يشمل اعمال الطلاء   بطبقة واحدة طلاء مانع صدا ، وطبقتين من الطلاء الدهني نوع (Jotun ، Betek ، CAPAROL ، Polisan أو ما يعادلها). يجب تخفيف الدهان (10٪ - 15٪) مع المخففات لتحقيق تغطية مساحة الطلاء بما لا يزيد عن (10-12) متر مربع / لتر جميع الاعمال تتم حسب توجيهات المهندس المشرف  </t>
    </r>
  </si>
  <si>
    <r>
      <t xml:space="preserve">Construction of Garden:                                              
</t>
    </r>
    <r>
      <rPr>
        <sz val="11"/>
        <color theme="1"/>
        <rFont val="Times New Roman"/>
        <family val="1"/>
      </rPr>
      <t>Supply material, tools,  and manpower to the construction of school garden the work includes cut 15cm for 700m² of the soil and leveling work then remove all the debris to the approved site, garden curbstone work 120 m length, supply with leveling work of garden soil thickness 15cm, garden tiles work 1m width and 70m length, Supplying and planting garden grass and roses, supply and install garden chairs for two persons 15 pieces, supply and installation of steel fence height 80cm and length 50m, the price include supply all material to complete the work according to the instructions of the supervision engineer,</t>
    </r>
  </si>
  <si>
    <r>
      <rPr>
        <b/>
        <sz val="11"/>
        <color theme="3"/>
        <rFont val="Times New Roman"/>
        <family val="1"/>
      </rPr>
      <t>انشاء حديقة :-</t>
    </r>
    <r>
      <rPr>
        <sz val="11"/>
        <color theme="1"/>
        <rFont val="Times New Roman"/>
        <family val="1"/>
      </rPr>
      <t xml:space="preserve">
تجهيز مواد والعدد والايدي العاملة للقيام بانشاء حديقة مدرسية العمل يشمل اعمال التسوية الترابية وقلع طبقة 15 سم بمساحة 700 متر مربع من التربة الموجودة مع تسوية الارض بمنسوب واحد مع ازالة الانقاض الى الموقع المتفق عليه خارج موقع العمل ,اعمال صف شتايكر الحدائق بطول 120م على شكل لاحات ,اعمال تجهيز وفرش رمل حديقة بسمك 15سم مع التسوية بمنسوب واحد ,اعمال صف شتايكر كممشى في الحدائق بابعاد 1 م عرض و70م طول ,واعمال زرع شتلات الثيل ونباتات الزينه وشتلات الورود,اعمال تجهيز وتركيب مقاعد استراحة مزدوجه  (مساطب) خشبية عدد15 مقعد مزدوج , اعمال تركيب وتجهيز سياج حديدي بارتفاع 80 سم وطول 100 م مع البوابه صغيرة للدخول الى الحديقة مع اعمال طلاء السياج  والعمل يشمل تجهيز جميع المستلازمات لاكمال واتمام العمل حسب توجيهات المهندس المشرف .</t>
    </r>
  </si>
  <si>
    <r>
      <rPr>
        <b/>
        <sz val="11"/>
        <color theme="3"/>
        <rFont val="Times New Roman"/>
        <family val="1"/>
      </rPr>
      <t>انشاء حديقة :-</t>
    </r>
    <r>
      <rPr>
        <sz val="11"/>
        <color theme="1"/>
        <rFont val="Times New Roman"/>
        <family val="1"/>
      </rPr>
      <t xml:space="preserve">
تجهيز مواد والعدد والايدي العاملة للقيام بانشاء حديقة مدرسية العمل يشمل اعمال التسوية الترابية وقلع طبقة 15 سم بمساحة 270 متر مربع من التربة الموجودة مع تسوية الارض بمنسوب واحد مع ازالة الانقاض الى الموقع المتفق عليه خارج موقع العمل ,اعمال صف الكربستون الحدائق بطول 120م على شكل لاحات ,اعمال تجهيز وفرش رمل حديقة بسمك 15سم مع التسوية بمنسوب واحد ,اعمال صف شتايكر كممشى في الحدائق بابعاد 1 م عرض و70م طول ,واعمال زرع شتلات الثيل ونباتات الزينه وشتلات الورود,اعمال تجهيز وتركيب مقاعد استراحة مزدوجه  (مساطب) خشبية عدد15 مقعد مزدوج , اعمال تركيب وتجهيز سياج حديدي ب ارتفاع 80 سم وطول 50 م مع البوابه صغيرة للدخول الى الحديقة مع اعمال طلاء السياج  والعمل يشمل تجهيز جميع المستلازمات لاكمال واتمام العمل حسب توجيهات المهندس المشرف .</t>
    </r>
  </si>
  <si>
    <r>
      <t xml:space="preserve">Construction of Garden:                                              
</t>
    </r>
    <r>
      <rPr>
        <sz val="11"/>
        <color theme="1"/>
        <rFont val="Times New Roman"/>
        <family val="1"/>
      </rPr>
      <t>Supply material, tools,  and manpower to the construction of school garden the work includes cut 15cm for 270 m² of the soil and leveling work then remove all the debris to the approved site, garden curbstone work 120 m length, supply with leveling work of garden soil thickness 15cm, garden tiles work 1m width and 70m length, Supplying and planting garden grass and roses, supply and install garden chairs for two persons 15 pieces, supply and installation of steel fence height 80cm and length 50m, the price include supply all material to complete the work according to the instructions of the supervision engineer,</t>
    </r>
  </si>
  <si>
    <r>
      <t xml:space="preserve">Construction of Garden:                                              
</t>
    </r>
    <r>
      <rPr>
        <sz val="11"/>
        <color theme="1"/>
        <rFont val="Times New Roman"/>
        <family val="1"/>
      </rPr>
      <t>Supply material, tools,  and manpower to the construction of school garden the work includes cut 15cm for 200 m²of the soil and leveling work then remove all the debris to the approved site, garden shtiger work 120 m length, supply with leveling work of garden soil thickness 15cm, garden tiles work 1m width and 70m length, Supplying and planting garden grass and roses, supply and install garden chairs for two persons 15 pieces, supply and installation of steel fence height 80cm and length 50m, the price include supply all material to complete the work according to the instructions of the supervision engineer,</t>
    </r>
  </si>
  <si>
    <r>
      <rPr>
        <b/>
        <sz val="11"/>
        <color theme="3"/>
        <rFont val="Times New Roman"/>
        <family val="1"/>
      </rPr>
      <t>انشاء حديقة :-</t>
    </r>
    <r>
      <rPr>
        <sz val="11"/>
        <color theme="1"/>
        <rFont val="Times New Roman"/>
        <family val="1"/>
      </rPr>
      <t xml:space="preserve">
تجهيز مواد والعدد والايدي العاملة للقيام بانشاء حديقة مدرسية العمل يشمل اعمال التسوية الترابية وقلع طبقة 15 سم بمساحة 200 متر مربع من التربة الموجودة مع تسوية الارض بمنسوب واحد مع ازالة الانقاض الى الموقع المتفق عليه خارج موقع العمل ,اعمال صف شتايكر الحدائق بطول 120م على شكل لاحات ,اعمال تجهيز وفرش رمل حديقة بسمك 15سم مع التسوية بمنسوب واحد ,اعمال صف شتايكر كممشى في الحدائق بابعاد 1 م عرض و70م طول ,واعمال زرع شتلات الثيل ونباتات الزينه وشتلات الورود,اعمال تجهيز وتركيب مقاعد استراحة مزدوجه  (مساطب)  عدد15 مقعد مزدوج , اعمال تركيب وتجهيز سياج حديدي ب ارتفاع 80 سم وطول 50 م مع البوابه صغيرة للدخول الى الحديقة مع اعمال طلاء السياج  والعمل يشمل تجهيز جميع المستلازمات لاكمال واتمام العمل حسب توجيهات المهندس المشرف .</t>
    </r>
  </si>
  <si>
    <r>
      <rPr>
        <b/>
        <sz val="11"/>
        <color theme="3"/>
        <rFont val="Times New Roman"/>
        <family val="1"/>
      </rPr>
      <t xml:space="preserve">انشاء حديقة </t>
    </r>
    <r>
      <rPr>
        <sz val="11"/>
        <color theme="1"/>
        <rFont val="Times New Roman"/>
        <family val="1"/>
      </rPr>
      <t xml:space="preserve">
تجهيز مواد والعدد والايدي العاملة للقيام بانشاء حديقة مدرسية العمل يشمل اعمال التسوية الترابية وقلع طبقة 15 سم بمساحة 100 متر من التربة الموجودة مع تسوية الارض بمنسوب واحد مع ازالة الانقاض الى الموقع المتفق عليه خارج موقع العمل ,اعمال صف الكربستون الحدائق بطول 60م على شكل لاحات ,اعمال تجهيز وفرش رمل حديقة بسمك 15سم مع التسوية بمنسوب واحد ,اعمال صف شتايكر كممشى في الحدائق بابعاد 1 م عرض و30م طول ,واعمال زرع شتلات الثيل ونباتات الزينه وشتلات الورود,اعمال تجهيز وتركيب مقاعد استراحة مزدوجه  (مساطب) عدد8 مقعد مزدوج , اعمال تركيب وتجهيز سياج حديدي ب ارتفاع 80 سم  وبطول 30مع البوابه صغيرة للدخول الى الحديقة مع اعمال طلاء السياج والعمل يشمل تجهيز جميع المستلازمات لاكمال واتمام العمل حسب توجيهات المهندس المشرف .</t>
    </r>
  </si>
  <si>
    <r>
      <t xml:space="preserve">Construction of Garden:                                              
</t>
    </r>
    <r>
      <rPr>
        <sz val="11"/>
        <color theme="1"/>
        <rFont val="Times New Roman"/>
        <family val="1"/>
      </rPr>
      <t>Supply material, tools,  and manpower to the construction of school garden the work includes cut 15cm for 100m² of the soil and leveling work then remove all the debris to the approved site, garden curbstone work 120 m length, supply with leveling work of garden soil thickness 15cm, garden tiles work 1m width and 70m length, Supplying and planting garden grass and roses, supply and install garden chairs for two persons 15 pieces, supply and installation of steel fence height 80cm and length 50m, the price include supply all material to complete the work according to the instructions of the supervision engineer,</t>
    </r>
  </si>
  <si>
    <r>
      <rPr>
        <b/>
        <sz val="11"/>
        <color theme="3"/>
        <rFont val="Times New Roman"/>
        <family val="1"/>
      </rPr>
      <t xml:space="preserve">انشاء حديقة </t>
    </r>
    <r>
      <rPr>
        <sz val="11"/>
        <color theme="1"/>
        <rFont val="Times New Roman"/>
        <family val="1"/>
      </rPr>
      <t xml:space="preserve">
تجهيز المواد والادوات والايدي العاملة للقيام بانشاء حديقة مدرسية العمل يشمل اعمال التسوية الترابية وقلع طبقة 15 سم بمساحة 400متر مربع من التربة الموجودة مع تسوية الارض بمنسوب واحد مع ازالة الانقاض الى الموقع المتفق عليه خارج موقع العمل ,اعمال صف شتايكر الحدائق بطول 120م على شكل لاحات ,اعمال تجهيز وفرش رمل حديقة بسمك 15سم مع التسوية بمنسوب واحد ,اعمال صف شتايكر كممشى في الحدائق بابعاد 1 م عرض و70م طول ,واعمال زرع شتلات الثيل ونباتات الزينه وشتلات الورود,اعمال تجهيز وتركيب مقاعد استراحة مزدوجه  (مساطب) عدد15 مقعد مزدوج , اعمال تركيب وتجهيز سياج حديدي ب ارتفاع 80 سم وطول 50 م مع البوابه صغيرة للدخول الى الحديقة مع اعمال طلاء السياج  والعمل يشمل تجهيز جميع المستلازمات لاكمال واتمام العمل حسب توجيهات المهندس المشرف .</t>
    </r>
  </si>
  <si>
    <r>
      <t xml:space="preserve">Construction of Garden:                                              
</t>
    </r>
    <r>
      <rPr>
        <sz val="11"/>
        <color theme="1"/>
        <rFont val="Times New Roman"/>
        <family val="1"/>
      </rPr>
      <t>Supply material, tools,  and manpower to the construction of school garden the work includes cut 15cm for 400m² of the soil and leveling work then remove all the debris to the approved site, garden shtiger work 120 m length, supply with leveling work of garden soil thickness 15cm, garden tiles work 1m width and 70m length, Supplying and planting garden grass and roses, supply and install garden chairs for two persons 15 pieces, supply and installation of steel fence height 80cm and length 50m, the price include supply all material to complete the work according to the instructions of the supervision engineer,</t>
    </r>
  </si>
  <si>
    <r>
      <rPr>
        <b/>
        <sz val="11"/>
        <color theme="3"/>
        <rFont val="Times New Roman"/>
        <family val="1"/>
      </rPr>
      <t>لوحة اعلان للمنظمة</t>
    </r>
    <r>
      <rPr>
        <sz val="11"/>
        <color theme="1"/>
        <rFont val="Times New Roman"/>
        <family val="1"/>
      </rPr>
      <t xml:space="preserve">
تجهيز مع تركيب لوحة اعلان تتكون من بليت مغلون بابعاد (1*1.5)متر يتم طباعة شعار المنظمة مع السرد الكلامي حسب توجيهات المهندس المشرف العمل يشمل تركيب الاطار مع التعليق والتثبيت</t>
    </r>
  </si>
  <si>
    <r>
      <rPr>
        <b/>
        <sz val="11"/>
        <color theme="3"/>
        <rFont val="Times New Roman"/>
        <family val="1"/>
      </rPr>
      <t>Advertisement board for the organization</t>
    </r>
    <r>
      <rPr>
        <sz val="11"/>
        <color theme="1"/>
        <rFont val="Times New Roman"/>
        <family val="1"/>
      </rPr>
      <t xml:space="preserve">
Supplying with the installation of an advertisement board consisting of galvanized plats with dimensions (1 * 1.5)m. the organization's logo is printed with a verbal narration according to the instructions of the supervising engineer. The work includes  frame and installation</t>
    </r>
  </si>
  <si>
    <r>
      <rPr>
        <b/>
        <sz val="11"/>
        <color theme="3"/>
        <rFont val="Times New Roman"/>
        <family val="1"/>
      </rPr>
      <t>اعمال رسومات توعوية للوقاية من فايروس كورونا</t>
    </r>
    <r>
      <rPr>
        <sz val="11"/>
        <color theme="1"/>
        <rFont val="Times New Roman"/>
        <family val="1"/>
      </rPr>
      <t xml:space="preserve">
يجهيز المواد والعدد والايدي العاملة للقيام باعمال الرسومات التوعوية للوقاية من فايروس كورونا والنظافة الشخصية, تكون ابعاد الرسمة الواحدة (1*2)متر يتم تحديد اشكال الرسومات حسب توجيهات المهندس المشرف</t>
    </r>
  </si>
  <si>
    <r>
      <rPr>
        <b/>
        <sz val="11"/>
        <color theme="3"/>
        <rFont val="Times New Roman"/>
        <family val="1"/>
      </rPr>
      <t>Awareness graphics to prevent coronavirus</t>
    </r>
    <r>
      <rPr>
        <sz val="11"/>
        <color theme="1"/>
        <rFont val="Times New Roman"/>
        <family val="1"/>
      </rPr>
      <t xml:space="preserve">
Supply materials, tools, and manpower to print awareness-raising graphics to prevent coronavirus and personal hygiene, the dimensions of one drawing (1 * 2) meters, the drawings are determined according to the instructions of the supervising engineer</t>
    </r>
  </si>
  <si>
    <t>1-16</t>
  </si>
  <si>
    <t>For interested suppliers/companies, the following documents are a must to apply:                                                                              
1- ID chamber of commerce, or company registration
1- Company rating statement (ID).
3- Company`s bank account + most recent bank statement.
4- Preferably if the supplier/company has similar projects to share along with application documents.</t>
  </si>
  <si>
    <t>GPS</t>
  </si>
  <si>
    <t>36.373906 / 43.081734</t>
  </si>
  <si>
    <t>36.364194 / 43.086430</t>
  </si>
  <si>
    <t>36.366323  / 43.086553</t>
  </si>
  <si>
    <t>36.339057 / 43.104400</t>
  </si>
  <si>
    <t>36.341201 / 43.095263</t>
  </si>
  <si>
    <t>36.340371  / 43.094973</t>
  </si>
  <si>
    <t>36.339427 / 43.096763</t>
  </si>
  <si>
    <t>36.354509  / 43.099577</t>
  </si>
  <si>
    <t>36.532329 / 43.081984</t>
  </si>
  <si>
    <t>36.354426 / 43.111648</t>
  </si>
  <si>
    <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color theme="1"/>
        <rFont val="Calibri"/>
        <family val="2"/>
        <charset val="178"/>
        <scheme val="minor"/>
      </rPr>
      <t xml:space="preserve">K) All work will happen in  West Mosul/ Ninewa governotrate </t>
    </r>
    <r>
      <rPr>
        <b/>
        <sz val="11"/>
        <color rgb="FF0070C0"/>
        <rFont val="Calibri"/>
        <family val="2"/>
        <scheme val="minor"/>
      </rPr>
      <t>GPS (36.373906 / 43.081734)</t>
    </r>
  </si>
  <si>
    <r>
      <rPr>
        <sz val="11"/>
        <color theme="1"/>
        <rFont val="Calibri"/>
        <family val="2"/>
        <scheme val="minor"/>
      </rP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)For any qaustions please contact with Mosul.Procurment@Savethechildren.Org</t>
    </r>
    <r>
      <rPr>
        <sz val="11"/>
        <color theme="1"/>
        <rFont val="Calibri"/>
        <family val="2"/>
        <scheme val="minor"/>
      </rPr>
      <t xml:space="preserve"> 
K) All work will happen in  West Mosul/ Ninewa governotrate </t>
    </r>
    <r>
      <rPr>
        <b/>
        <sz val="11"/>
        <color rgb="FF0070C0"/>
        <rFont val="Calibri"/>
        <family val="2"/>
        <scheme val="minor"/>
      </rPr>
      <t>GPS (36.364194 / 43.086430)</t>
    </r>
  </si>
  <si>
    <r>
      <rPr>
        <sz val="11"/>
        <color theme="1"/>
        <rFont val="Calibri"/>
        <family val="2"/>
        <scheme val="minor"/>
      </rP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color theme="1"/>
        <rFont val="Calibri"/>
        <family val="2"/>
        <scheme val="minor"/>
      </rPr>
      <t xml:space="preserve">
K) All work will happen in  West Mosul/ Ninewa governotrate </t>
    </r>
    <r>
      <rPr>
        <b/>
        <sz val="11"/>
        <color rgb="FF0070C0"/>
        <rFont val="Calibri"/>
        <family val="2"/>
        <scheme val="minor"/>
      </rPr>
      <t>GPS (36.366323  / 43.086553)</t>
    </r>
  </si>
  <si>
    <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color theme="1"/>
        <rFont val="Calibri"/>
        <family val="2"/>
        <charset val="178"/>
        <scheme val="minor"/>
      </rPr>
      <t xml:space="preserve">K) All work will happen in West Mosul/ Ninewa governotrate </t>
    </r>
    <r>
      <rPr>
        <b/>
        <sz val="11"/>
        <color rgb="FF0070C0"/>
        <rFont val="Calibri"/>
        <family val="2"/>
        <scheme val="minor"/>
      </rPr>
      <t>GPS (36.339057 / 43.104400)</t>
    </r>
  </si>
  <si>
    <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color theme="1"/>
        <rFont val="Calibri"/>
        <family val="2"/>
        <charset val="178"/>
        <scheme val="minor"/>
      </rPr>
      <t xml:space="preserve">K) All work will happen in West Mosul/ Ninewa governotrate </t>
    </r>
    <r>
      <rPr>
        <b/>
        <sz val="11"/>
        <color rgb="FF0070C0"/>
        <rFont val="Calibri"/>
        <family val="2"/>
        <scheme val="minor"/>
      </rPr>
      <t xml:space="preserve">GPS (36.341201 / 43.095263) </t>
    </r>
  </si>
  <si>
    <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rFont val="Calibri"/>
        <family val="2"/>
        <scheme val="minor"/>
      </rPr>
      <t xml:space="preserve">
K) All work will happen in West Mosul/ Ninewa governotrate </t>
    </r>
    <r>
      <rPr>
        <b/>
        <sz val="11"/>
        <color rgb="FF0070C0"/>
        <rFont val="Calibri"/>
        <family val="2"/>
        <scheme val="minor"/>
      </rPr>
      <t>GPS (36.340371  / 43.094973)</t>
    </r>
  </si>
  <si>
    <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color theme="1"/>
        <rFont val="Calibri"/>
        <family val="2"/>
        <charset val="178"/>
        <scheme val="minor"/>
      </rPr>
      <t xml:space="preserve">K) All work will happen in West Mosul/ Ninewa governotrate </t>
    </r>
    <r>
      <rPr>
        <b/>
        <sz val="11"/>
        <color rgb="FF0070C0"/>
        <rFont val="Calibri"/>
        <family val="2"/>
        <scheme val="minor"/>
      </rPr>
      <t>GPS (36.339427 / 43.096763)</t>
    </r>
  </si>
  <si>
    <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color theme="1"/>
        <rFont val="Calibri"/>
        <family val="2"/>
        <charset val="178"/>
        <scheme val="minor"/>
      </rPr>
      <t xml:space="preserve">K) All work will happen in  West Mosul/ Ninewa governotrate </t>
    </r>
    <r>
      <rPr>
        <b/>
        <sz val="11"/>
        <color rgb="FF0070C0"/>
        <rFont val="Calibri"/>
        <family val="2"/>
        <scheme val="minor"/>
      </rPr>
      <t>GPS (36.532329 / 43.081984)</t>
    </r>
  </si>
  <si>
    <r>
      <t>Notes: 
A) All the works must be executed in accordance with the Iraqi General Technical Specifications (I.G.T.S.)
B) All the works and materials must be approved by the SCI Engineer.
C) The materials shall be tested and approved by the National Centre of Construction Laboratories (NCCL).
D) All the materials shall be new and deemed to be of best available type in the local market and as approved by the SCI Engineer.
E) The item description herein after means "Supply of all materials, manpower, transportation, equipment, tools, machinery, temporary works  and all the other works required", as approved by the SCI Engineer.
F) all works include cement shall be curing by water for three days and three times per day
G) In case of differences between bill of quantities and contract documents, the drawings will govern. Unless requirements of the SCI Engineer are presented.
H) Please, read all the documents carefully then price it.
I) Sanctioned Countries - Iran, Syria, North Korea, Cuba, Somalia.( the supplier shoud not supply any materials from those countries ) 
J</t>
    </r>
    <r>
      <rPr>
        <sz val="11"/>
        <color rgb="FFFF0000"/>
        <rFont val="Calibri"/>
        <family val="2"/>
        <scheme val="minor"/>
      </rPr>
      <t xml:space="preserve">)For any qaustions please contact with Mosul.Procurment@Savethechildren.Org 
</t>
    </r>
    <r>
      <rPr>
        <sz val="11"/>
        <color theme="1"/>
        <rFont val="Calibri"/>
        <family val="2"/>
        <charset val="178"/>
        <scheme val="minor"/>
      </rPr>
      <t xml:space="preserve">K) All work will happen in West Mosul/ Ninewa governotrate </t>
    </r>
    <r>
      <rPr>
        <b/>
        <sz val="11"/>
        <color rgb="FF0070C0"/>
        <rFont val="Calibri"/>
        <family val="2"/>
        <scheme val="minor"/>
      </rPr>
      <t xml:space="preserve"> GPS (36.354426 / 43.111648)</t>
    </r>
  </si>
  <si>
    <r>
      <rPr>
        <b/>
        <sz val="12"/>
        <color theme="3"/>
        <rFont val="Times New Roman"/>
        <family val="1"/>
      </rPr>
      <t xml:space="preserve">ابواب حديد:
 </t>
    </r>
    <r>
      <rPr>
        <sz val="12"/>
        <rFont val="Times New Roman"/>
        <family val="1"/>
      </rPr>
      <t>تجهيز جميع المواد والقوى العاملة والمعدات اللازمة لتركيب باب حديدي ، يجب أن يكون الطول بين (200) سم والعرض بين(100) سم, (حسب توجيهات المهندس المشرف ) ويجب أن تكون ابعاد المقطع العرضي لهيكل الباب مستطيلاً من الحديد (2*3) سنتميتر ،والسمك 2mm, يتم عمل اطار خارجي للباب مع دعم بواسطة بيم وسطي وقطعتين بشكل مائل(كرس), استخدام صفحتين  حديد(ركم) كيج 20  / مع سركي و أقفال (  تركي الصنع او افضل الانواع المتاحة في السوق المحلية) وثلاثة قلابات (1/2 انج قطر * 3 انج ارتفاع) لتثبته على الاطار(الملبن) ، العمل يشمل صبغ  بطبقة واحدة طلاء مانع صدا ، وطبقتين من الطلاء الدهني \ (Jotun ، Betek ، CAPAROL ، Polisan أو ما يعادلها). يجب تخفيف الدهان (10٪ - 15٪) مع المخففات لتحقيق تغطية مساحة الطلاء بما لا يزيد عن (10-12) متر مربع / لتر ، يجب أن تتم جميع الأعمال تحت إشراف مهندس الإشراف..</t>
    </r>
  </si>
  <si>
    <r>
      <rPr>
        <b/>
        <sz val="12"/>
        <color theme="3"/>
        <rFont val="Times New Roman"/>
        <family val="1"/>
      </rPr>
      <t>شباك حديدي</t>
    </r>
    <r>
      <rPr>
        <sz val="12"/>
        <color theme="1"/>
        <rFont val="Times New Roman"/>
        <family val="1"/>
      </rPr>
      <t xml:space="preserve">
توفير المواد ، والعمال ، والأدوات اللازمة لتوفير وتركيب شباك حديد ، الأبعاد (العرض 2م) و (الارتفاع 1.5م) مع فردتين ثابتة وفلردتين متحركة مع تركيب مقابض الشباك  يكون تركي الصنع او مايكافئه ،  يجب أن يكون إطار الباب مركبًا بشكل جيد ، تكون مفاصل الشباك مصنوعة من الحديد. يشمل السعر جميع الأعمال اللازمة لتثبيت الشباك مع اطاره وعلاج الفراغات بين الجدران وإطار الشباك بالسيليكون و الفوم وتركيب الزجاج بسمك 4 ملم وشبكة مانع الذباب المغلونة،  العمل يشمل صبغ  بطبقة واحدة طلاء مانع صدا ، وطبقتين من الطلاء الدهني \ (Jotun ، Betek ، CAPAROL ، Polisan أو ما يعادلها). يجب تخفيف الدهان (10٪ - 15٪) مع المخففات لتحقيق تغطية مساحة الطلاء بما لا يزيد عن (10-12) متر مربع / لتر ، يجب أن تتم جميع الأعمال تحت إشراف مهندس الإشراف.</t>
    </r>
  </si>
  <si>
    <r>
      <rPr>
        <b/>
        <sz val="12"/>
        <color theme="3"/>
        <rFont val="Times New Roman"/>
        <family val="1"/>
      </rPr>
      <t xml:space="preserve">Steel doors:-
</t>
    </r>
    <r>
      <rPr>
        <sz val="12"/>
        <rFont val="Times New Roman"/>
        <family val="1"/>
      </rPr>
      <t xml:space="preserve">Supplying all materials, manpower, equipment that required to install steel door, the height  should be (200) cm and width (100)cm (according to instructions of engineer and dimensions reality) and the cross-section of frame members of the door should be rectangular iron bar(3*2)cm, 2mm thickness, making outer frame and supported by mid-beam with two beams as cross, the plate of the doors should be tow layers gauge 20 as  locks(Turkish-made best quality available in the local market) and three hinge( 1/2" dia. *3" L) to fixed it to the frame, painting with one layer anti-corrosion paint, and two-layer oil paint type \(Jotun, Betek, CAPAROL, Polisan, or equivalent). the paint should be diluted (10%--15%) with thinners to achieve the coverage of painting area of not more than (10-12) m2/Litter/layer, all works should be done under the instructions of the supervising engineer. </t>
    </r>
  </si>
  <si>
    <r>
      <rPr>
        <b/>
        <sz val="12"/>
        <color theme="3"/>
        <rFont val="Times New Roman"/>
        <family val="1"/>
      </rPr>
      <t>Steel window</t>
    </r>
    <r>
      <rPr>
        <sz val="12"/>
        <color theme="1"/>
        <rFont val="Times New Roman"/>
        <family val="1"/>
      </rPr>
      <t xml:space="preserve">
Provision of materials, tools, and manpower for provision and installation of steel window, the dimensions (width 2m)and(height 1.5m), the steel window contains two fix doors and two moveable, with the glass window, handle Turkish origin or equivalent, the materials of the window's frame should be steel plate 1mm thickness, connect the window to the frame by points of steel hinge. the price includes all required works to install the window and frame and curing the spaces between walls and frame of the window with silicone and foam and install glass 4mm thickness,the paint should be diluted (10%--15%) with thinners to achieve the coverage of painting area of not more than (10-12) m2/Litter/layer, all works should be done under the instructions of the supervising engineer. </t>
    </r>
  </si>
  <si>
    <r>
      <rPr>
        <b/>
        <sz val="12"/>
        <color rgb="FF002060"/>
        <rFont val="Times New Roman"/>
        <family val="1"/>
      </rPr>
      <t xml:space="preserve"> ابواب حديد:</t>
    </r>
    <r>
      <rPr>
        <sz val="12"/>
        <color theme="1"/>
        <rFont val="Times New Roman"/>
        <family val="1"/>
      </rPr>
      <t xml:space="preserve">
 تجهيز جميع المواد والقوى العاملة والمعدات اللازمة لتركيب باب حديدي ، يجب أن يكون الطول بين (200) سم والعرض بين(100) سم, (حسب توجيهات المهندس المشرف ) ويجب أن تكون ابعاد المقطع العرضي لهيكل الباب مستطيلاً من الحديد (2*3) سنتميتر ،والسمك 2mm, يتم عمل اطار خارجي للباب مع دعم بواسطة بيم وسطي وقطعتين بشكل مائل(كرس), استخدام صفحتين  حديد(ركم) كيج 20  / مع سركي و أقفال (  تركي الصنع او افضل الانواع المتاحة في السوق المحلية) وثلاثة قلابات (1/2 انج قطر * 3 انج ارتفاع) لتثبته على الاطار(الملبن) ، العمل يشمل صبغ  بطبقة واحدة طلاء مانع صدا ، وطبقتين من الطلاء الدهني \ (Jotun ، Betek ، CAPAROL ، Polisan أو ما يعادلها). يجب تخفيف الدهان (10٪ - 15٪) مع المخففات لتحقيق تغطية مساحة الطلاء بما لا يزيد عن (10-12) متر مربع / لتر ، يجب أن تتم جميع الأعمال تحت إشراف مهندس الإشراف.</t>
    </r>
  </si>
  <si>
    <r>
      <rPr>
        <b/>
        <sz val="11"/>
        <color rgb="FF002060"/>
        <rFont val="Times New Roman"/>
        <family val="1"/>
      </rPr>
      <t>Steel doors:-</t>
    </r>
    <r>
      <rPr>
        <sz val="11"/>
        <color theme="1"/>
        <rFont val="Times New Roman"/>
        <family val="1"/>
      </rPr>
      <t xml:space="preserve">
Supplying all materials, manpower, equipment that required to install steel door, the height  should be (200) cm and width (100)cm (according to instructions of engineer and dimensions reality) and the cross-section of frame members of the door should be rectangular iron bar(3*2)cm, 2mm thickness, making outer frame and supported by mid-beam with two beams as cross, the plate of the doors should be tow layers gauge 20 as  locks(Turkish-made best quality available in the local market) and three hinge( 1/2" dia. *3" L) to fixed it to the frame, painting with one layer anti-corrosion paint, and two-layer oil paint type \(Jotun, Betek, CAPAROL, Polisan, or equivalent). The paint should be diluted (10%--15%) with thinners to achieve the coverage of painting area of not more than (10-12) m2/Litter/layer, all works should be done under the instructions of the supervising engineer. </t>
    </r>
  </si>
  <si>
    <r>
      <t xml:space="preserve">اعمال صب الرمبه:
</t>
    </r>
    <r>
      <rPr>
        <sz val="11"/>
        <rFont val="Times New Roman"/>
        <family val="1"/>
      </rPr>
      <t>تجهيز المواد و والادوات والايدي العاملة للقيام باعمال صب خرسانة للرصيف والرمبه, العمل يشمل اعمال تهيئة الموقع للصب من قلع التربة 30 سم مع رفع مخلفات العمل خارج الموقع الى مكب نفايات مصادق عليه ,واعمال قص حواف الاسفلت بماكنة قص الاسفلت واضافة طبقة من التيكلة بسمك 15 سم مع الحدل الجيد بنسبة 95%, اعمال صب خرسانة مسلحة بطبقة من شبكة ال BRC سمك 6ملم بنسبة خلط 1:2:4  باستخدام سمنت مقاوم للاملاح بنسبة انضغاط لا تقل عن 21 MPa مع فرش طبقة نايلون مع اعمال السقل الجيد واخذ بنظر الاعتبار ميل رمبة الدخول واعمال الرش, السعر يشمل جميع ما يتطلبة العمل من مواد لانجازه وحسب توجيهات المهندس المشرف</t>
    </r>
  </si>
  <si>
    <r>
      <rPr>
        <b/>
        <sz val="11"/>
        <color theme="3"/>
        <rFont val="Times New Roman"/>
        <family val="1"/>
      </rPr>
      <t>Cast concrete for the ramp:</t>
    </r>
    <r>
      <rPr>
        <sz val="11"/>
        <color theme="1"/>
        <rFont val="Times New Roman"/>
        <family val="1"/>
      </rPr>
      <t xml:space="preserve">
Supply materials, tools, manpower for cast concrete of the sidewalk and the ramp, the work includes site preparation cut 30cm soil and remove the debris to an approved site, cut asphalt edges by cutting machine, adding one layer of base course 15cm with 95% compaction rate, cast concrete reinforced by 6mm BRC and mix ratio 1:2:4 by using salt-resistant cement, the compression strength should not less than 21Mpa, with considering the slope of the ramp, all the work should be done according to the instruction of the supervisor engineer,   </t>
    </r>
  </si>
  <si>
    <r>
      <rPr>
        <b/>
        <sz val="12"/>
        <color theme="3"/>
        <rFont val="Times New Roman"/>
        <family val="1"/>
      </rPr>
      <t xml:space="preserve">ابواب حديد:
 </t>
    </r>
    <r>
      <rPr>
        <sz val="12"/>
        <rFont val="Times New Roman"/>
        <family val="1"/>
      </rPr>
      <t>تجهيز جميع المواد والقوى العاملة والمعدات اللازمة لتركيب باب حديدي ، يجب أن يكون الطول بين (200) سم والعرض بين(100) سم, (حسب توجيهات المهندس المشرف ) ويجب أن تكون ابعاد المقطع العرضي لهيكل الباب مستطيلاً من الحديد (2*3) سنتميتر ،والسمك 2mm, يتم عمل اطار خارجي للباب مع دعم بواسطة بيم وسطي وقطعتين بشكل مائل(كرس), استخدام صفحتين  حديد(ركم) كيج 20  / مع سركي و أقفال (  تركي الصنع او افضل الانواع المتاحة في السوق المحلية) وثلاثة قلابات (1/2 انج قطر * 3 انج ارتفاع) لتثبته على الاطار(الملبن) ، العمل يشمل صبغ  بطبقة واحدة طلاء مانع صدا ، وطبقتين من الطلاء الدهني \ (Jotun ، Betek ، CAPAROL ، Polisan أو ما يعادلها). يجب تخفيف الدهان (10٪ - 15٪) مع المخففات لتحقيق تغطية مساحة الطلاء بما لا يزيد عن (10-12) متر مربع / لتر ، يجب أن تتم جميع الأعمال تحت إشراف مهندس الإشراف.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</si>
</sst>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 [$د.ع.‏-801]_-;\-* #,##0\ [$د.ع.‏-801]_-;_-* &quot;-&quot;??\ [$د.ع.‏-801]_-;_-@_-"/>
    <numFmt numFmtId="165" formatCode="_([$IQD]\ * #,##0_);_([$IQD]\ * \(#,##0\);_([$IQD]\ * &quot;-&quot;??_);_(@_)"/>
    <numFmt numFmtId="166" formatCode="_([$IQD]\ * #,##0.00_);_([$IQD]\ * \(#,##0.00\);_([$IQD]\ * &quot;-&quot;??_);_(@_)"/>
    <numFmt numFmtId="167" formatCode="_(* #,##0_);_(* \(#,##0\);_(* &quot;-&quot;??_);_(@_)"/>
  </numFmts>
  <fonts count="60">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color theme="1"/>
      <name val="Calibri"/>
      <family val="2"/>
      <charset val="178"/>
      <scheme val="minor"/>
    </font>
    <font>
      <b/>
      <sz val="10"/>
      <color indexed="8"/>
      <name val="Arial"/>
      <family val="2"/>
    </font>
    <font>
      <b/>
      <sz val="11"/>
      <color theme="1"/>
      <name val="Calibri"/>
      <family val="2"/>
      <scheme val="minor"/>
    </font>
    <font>
      <b/>
      <sz val="11"/>
      <name val="Calibri"/>
      <family val="2"/>
      <scheme val="minor"/>
    </font>
    <font>
      <b/>
      <sz val="16"/>
      <name val="Calibri"/>
      <family val="2"/>
      <scheme val="minor"/>
    </font>
    <font>
      <b/>
      <sz val="11"/>
      <color theme="3"/>
      <name val="Times New Roman"/>
      <family val="1"/>
    </font>
    <font>
      <sz val="11"/>
      <color theme="1"/>
      <name val="Times New Roman"/>
      <family val="1"/>
    </font>
    <font>
      <sz val="14"/>
      <color theme="1"/>
      <name val="Calibri"/>
      <family val="2"/>
      <charset val="178"/>
      <scheme val="minor"/>
    </font>
    <font>
      <sz val="12"/>
      <color theme="1"/>
      <name val="Calibri"/>
      <family val="2"/>
      <charset val="178"/>
      <scheme val="minor"/>
    </font>
    <font>
      <b/>
      <sz val="14"/>
      <color theme="1"/>
      <name val="Calibri"/>
      <family val="2"/>
      <charset val="178"/>
      <scheme val="minor"/>
    </font>
    <font>
      <sz val="11"/>
      <name val="Times New Roman"/>
      <family val="1"/>
    </font>
    <font>
      <b/>
      <sz val="11"/>
      <color theme="1"/>
      <name val="Times New Roman"/>
      <family val="1"/>
    </font>
    <font>
      <b/>
      <u val="double"/>
      <sz val="11"/>
      <color rgb="FFFF0000"/>
      <name val="Times New Roman"/>
      <family val="1"/>
    </font>
    <font>
      <b/>
      <sz val="11"/>
      <color rgb="FF002060"/>
      <name val="Times New Roman"/>
      <family val="1"/>
    </font>
    <font>
      <b/>
      <sz val="12"/>
      <color theme="1"/>
      <name val="Times New Roman"/>
      <family val="1"/>
    </font>
    <font>
      <b/>
      <u val="double"/>
      <sz val="12"/>
      <color rgb="FFFF0000"/>
      <name val="Times New Roman"/>
      <family val="1"/>
    </font>
    <font>
      <b/>
      <sz val="12"/>
      <name val="Times New Roman"/>
      <family val="1"/>
    </font>
    <font>
      <b/>
      <sz val="12"/>
      <color theme="3"/>
      <name val="Times New Roman"/>
      <family val="1"/>
    </font>
    <font>
      <b/>
      <sz val="14"/>
      <color theme="1"/>
      <name val="Times New Roman"/>
      <family val="1"/>
    </font>
    <font>
      <sz val="14"/>
      <color theme="1"/>
      <name val="Times New Roman"/>
      <family val="1"/>
    </font>
    <font>
      <sz val="12"/>
      <color theme="1"/>
      <name val="Times New Roman"/>
      <family val="1"/>
    </font>
    <font>
      <b/>
      <sz val="12"/>
      <color theme="1"/>
      <name val="Calibri"/>
      <family val="2"/>
    </font>
    <font>
      <b/>
      <sz val="11"/>
      <color theme="3" tint="-0.249977111117893"/>
      <name val="Times New Roman"/>
      <family val="1"/>
    </font>
    <font>
      <b/>
      <sz val="16"/>
      <color theme="1"/>
      <name val="Calibri"/>
      <family val="2"/>
      <scheme val="minor"/>
    </font>
    <font>
      <sz val="12"/>
      <color theme="1"/>
      <name val="Calibri"/>
      <family val="2"/>
      <scheme val="minor"/>
    </font>
    <font>
      <b/>
      <sz val="12"/>
      <color indexed="8"/>
      <name val="Arial"/>
      <family val="2"/>
    </font>
    <font>
      <b/>
      <i/>
      <u val="double"/>
      <sz val="14"/>
      <color theme="1"/>
      <name val="Times New Roman"/>
      <family val="1"/>
    </font>
    <font>
      <sz val="11"/>
      <color rgb="FFFF0000"/>
      <name val="Calibri"/>
      <family val="2"/>
      <scheme val="minor"/>
    </font>
    <font>
      <b/>
      <sz val="16"/>
      <color theme="1"/>
      <name val="Trade Gothic LT Com Cn"/>
      <family val="2"/>
    </font>
    <font>
      <b/>
      <sz val="11"/>
      <name val="Times New Roman"/>
      <family val="1"/>
    </font>
    <font>
      <sz val="11"/>
      <color theme="3"/>
      <name val="Times New Roman"/>
      <family val="1"/>
    </font>
    <font>
      <b/>
      <sz val="11"/>
      <color rgb="FF0070C0"/>
      <name val="Times New Roman"/>
      <family val="1"/>
    </font>
    <font>
      <b/>
      <sz val="12"/>
      <color rgb="FF002060"/>
      <name val="Times New Roman"/>
      <family val="1"/>
    </font>
    <font>
      <sz val="12"/>
      <name val="Times New Roman"/>
      <family val="1"/>
    </font>
    <font>
      <b/>
      <sz val="12"/>
      <color theme="3" tint="-0.249977111117893"/>
      <name val="Times New Roman"/>
      <family val="1"/>
    </font>
    <font>
      <sz val="12"/>
      <color rgb="FFFF0000"/>
      <name val="Times New Roman"/>
      <family val="1"/>
    </font>
    <font>
      <b/>
      <sz val="12"/>
      <color theme="3"/>
      <name val="Arial"/>
      <family val="2"/>
    </font>
    <font>
      <sz val="12"/>
      <color indexed="8"/>
      <name val="Arial"/>
      <family val="2"/>
    </font>
    <font>
      <b/>
      <sz val="11"/>
      <color theme="4"/>
      <name val="Times New Roman"/>
      <family val="1"/>
    </font>
    <font>
      <sz val="11"/>
      <color theme="1"/>
      <name val="Arial"/>
      <family val="2"/>
    </font>
    <font>
      <sz val="11"/>
      <color rgb="FFFF0000"/>
      <name val="Times New Roman"/>
      <family val="1"/>
    </font>
    <font>
      <sz val="14"/>
      <name val="Times New Roman"/>
      <family val="1"/>
    </font>
    <font>
      <sz val="14"/>
      <color theme="3"/>
      <name val="Calibri"/>
      <family val="2"/>
      <charset val="178"/>
      <scheme val="minor"/>
    </font>
    <font>
      <b/>
      <sz val="14"/>
      <color rgb="FFFF0000"/>
      <name val="Calibri"/>
      <family val="2"/>
      <scheme val="minor"/>
    </font>
    <font>
      <sz val="12"/>
      <color theme="3"/>
      <name val="Times New Roman"/>
      <family val="1"/>
    </font>
    <font>
      <sz val="12"/>
      <color indexed="8"/>
      <name val="Times New Roman"/>
      <family val="1"/>
    </font>
    <font>
      <b/>
      <i/>
      <u val="double"/>
      <sz val="14"/>
      <color rgb="FFFF0000"/>
      <name val="Times New Roman"/>
      <family val="1"/>
    </font>
    <font>
      <b/>
      <sz val="14"/>
      <color theme="3"/>
      <name val="Times New Roman"/>
      <family val="1"/>
    </font>
    <font>
      <sz val="11"/>
      <name val="Calibri"/>
      <family val="2"/>
      <scheme val="minor"/>
    </font>
    <font>
      <b/>
      <sz val="16"/>
      <color theme="1"/>
      <name val="Trade Gothic LT Com Cn"/>
    </font>
    <font>
      <sz val="11"/>
      <name val="Calibri"/>
      <family val="2"/>
      <charset val="178"/>
      <scheme val="minor"/>
    </font>
    <font>
      <b/>
      <sz val="14"/>
      <color theme="1"/>
      <name val="Calibri"/>
      <family val="2"/>
      <scheme val="minor"/>
    </font>
    <font>
      <b/>
      <sz val="11"/>
      <color rgb="FF0070C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9"/>
        <bgColor indexed="64"/>
      </patternFill>
    </fill>
    <fill>
      <patternFill patternType="solid">
        <fgColor theme="2" tint="-0.499984740745262"/>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6">
    <xf numFmtId="0" fontId="0" fillId="0" borderId="0"/>
    <xf numFmtId="0" fontId="5"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3" fillId="0" borderId="0"/>
  </cellStyleXfs>
  <cellXfs count="315">
    <xf numFmtId="0" fontId="0" fillId="0" borderId="0" xfId="0"/>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Fill="1" applyBorder="1" applyAlignment="1">
      <alignment vertical="center"/>
    </xf>
    <xf numFmtId="164" fontId="7" fillId="0" borderId="0" xfId="0" applyNumberFormat="1" applyFont="1" applyAlignment="1">
      <alignment horizontal="center" vertical="center"/>
    </xf>
    <xf numFmtId="0" fontId="15" fillId="0" borderId="0" xfId="0" applyFont="1" applyFill="1" applyAlignment="1">
      <alignment vertical="center"/>
    </xf>
    <xf numFmtId="0" fontId="15" fillId="0" borderId="0" xfId="0" applyFont="1" applyAlignment="1">
      <alignment vertical="center"/>
    </xf>
    <xf numFmtId="0" fontId="19" fillId="2" borderId="16"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3" fillId="0" borderId="1" xfId="2" applyFont="1" applyBorder="1" applyAlignment="1">
      <alignment horizontal="left" vertical="center" wrapText="1"/>
    </xf>
    <xf numFmtId="0" fontId="18"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1" fillId="4" borderId="1" xfId="0" applyFont="1" applyFill="1" applyBorder="1" applyAlignment="1">
      <alignment vertical="center"/>
    </xf>
    <xf numFmtId="165" fontId="25" fillId="4" borderId="3" xfId="0" applyNumberFormat="1" applyFont="1" applyFill="1" applyBorder="1" applyAlignment="1" applyProtection="1">
      <alignment vertical="center"/>
      <protection locked="0"/>
    </xf>
    <xf numFmtId="165" fontId="25" fillId="4" borderId="2" xfId="0" applyNumberFormat="1" applyFont="1" applyFill="1" applyBorder="1" applyAlignment="1">
      <alignment vertical="center"/>
    </xf>
    <xf numFmtId="0" fontId="21" fillId="2" borderId="1" xfId="0" applyFont="1" applyFill="1" applyBorder="1" applyAlignment="1">
      <alignment vertical="center"/>
    </xf>
    <xf numFmtId="165" fontId="26" fillId="2" borderId="9" xfId="0" applyNumberFormat="1" applyFont="1" applyFill="1" applyBorder="1" applyAlignment="1" applyProtection="1">
      <alignment vertical="center"/>
      <protection locked="0"/>
    </xf>
    <xf numFmtId="165" fontId="26" fillId="2" borderId="20" xfId="0" applyNumberFormat="1" applyFont="1" applyFill="1" applyBorder="1" applyAlignment="1">
      <alignment vertical="center"/>
    </xf>
    <xf numFmtId="165" fontId="26" fillId="2" borderId="6" xfId="0" applyNumberFormat="1" applyFont="1" applyFill="1" applyBorder="1" applyAlignment="1" applyProtection="1">
      <alignment vertical="center"/>
      <protection locked="0"/>
    </xf>
    <xf numFmtId="165" fontId="26" fillId="2" borderId="19" xfId="0" applyNumberFormat="1" applyFont="1" applyFill="1" applyBorder="1" applyAlignment="1">
      <alignment vertical="center"/>
    </xf>
    <xf numFmtId="165" fontId="26" fillId="2" borderId="2" xfId="0" applyNumberFormat="1" applyFont="1" applyFill="1" applyBorder="1" applyAlignment="1" applyProtection="1">
      <alignment vertical="center"/>
      <protection locked="0"/>
    </xf>
    <xf numFmtId="165" fontId="26" fillId="2" borderId="2" xfId="0" applyNumberFormat="1" applyFont="1" applyFill="1" applyBorder="1" applyAlignment="1">
      <alignment horizontal="center" vertical="center"/>
    </xf>
    <xf numFmtId="0" fontId="26" fillId="4" borderId="3" xfId="0" applyFont="1" applyFill="1" applyBorder="1" applyAlignment="1">
      <alignment horizontal="center" vertical="center"/>
    </xf>
    <xf numFmtId="0" fontId="26" fillId="2" borderId="9" xfId="0" applyFont="1" applyFill="1" applyBorder="1" applyAlignment="1">
      <alignment vertical="center"/>
    </xf>
    <xf numFmtId="0" fontId="26" fillId="2" borderId="6" xfId="0" applyFont="1" applyFill="1" applyBorder="1" applyAlignment="1">
      <alignment vertical="center"/>
    </xf>
    <xf numFmtId="0" fontId="26" fillId="2" borderId="2" xfId="0" applyFont="1" applyFill="1" applyBorder="1" applyAlignment="1">
      <alignment vertical="center"/>
    </xf>
    <xf numFmtId="0" fontId="30" fillId="5" borderId="10" xfId="0" applyFont="1" applyFill="1" applyBorder="1" applyAlignment="1">
      <alignment horizontal="center" vertical="center"/>
    </xf>
    <xf numFmtId="0" fontId="14" fillId="2" borderId="23" xfId="0" applyFont="1" applyFill="1" applyBorder="1" applyAlignment="1">
      <alignment vertical="center"/>
    </xf>
    <xf numFmtId="0" fontId="14" fillId="2" borderId="0" xfId="0" applyFont="1" applyFill="1" applyBorder="1" applyAlignment="1">
      <alignment vertical="center"/>
    </xf>
    <xf numFmtId="0" fontId="14" fillId="2" borderId="22" xfId="0" applyFont="1" applyFill="1" applyBorder="1" applyAlignment="1">
      <alignment vertical="center"/>
    </xf>
    <xf numFmtId="49" fontId="8" fillId="3" borderId="18" xfId="1" applyNumberFormat="1" applyFont="1" applyFill="1" applyBorder="1" applyAlignment="1">
      <alignment horizontal="center" vertical="center" wrapText="1" readingOrder="1"/>
    </xf>
    <xf numFmtId="49" fontId="8" fillId="3" borderId="33" xfId="1" applyNumberFormat="1" applyFont="1" applyFill="1" applyBorder="1" applyAlignment="1">
      <alignment horizontal="center" vertical="center" wrapText="1" readingOrder="1"/>
    </xf>
    <xf numFmtId="164" fontId="8" fillId="3" borderId="33" xfId="1" applyNumberFormat="1" applyFont="1" applyFill="1" applyBorder="1" applyAlignment="1">
      <alignment horizontal="center" vertical="center" wrapText="1" readingOrder="1"/>
    </xf>
    <xf numFmtId="164" fontId="8" fillId="3" borderId="17" xfId="1" applyNumberFormat="1" applyFont="1" applyFill="1" applyBorder="1" applyAlignment="1">
      <alignment horizontal="center" vertical="center" wrapText="1" readingOrder="1"/>
    </xf>
    <xf numFmtId="0" fontId="33" fillId="2" borderId="7" xfId="0" applyFont="1" applyFill="1" applyBorder="1" applyAlignment="1">
      <alignment horizontal="left" vertical="center"/>
    </xf>
    <xf numFmtId="49" fontId="13" fillId="0" borderId="1" xfId="0" applyNumberFormat="1" applyFont="1" applyBorder="1" applyAlignment="1">
      <alignment horizontal="left" vertical="top" wrapText="1"/>
    </xf>
    <xf numFmtId="0" fontId="13" fillId="0" borderId="1" xfId="0" applyFont="1" applyBorder="1" applyAlignment="1">
      <alignment vertical="top" wrapText="1"/>
    </xf>
    <xf numFmtId="0" fontId="13" fillId="0" borderId="1" xfId="0" applyFont="1" applyBorder="1" applyAlignment="1">
      <alignment horizontal="right" vertical="top" wrapText="1"/>
    </xf>
    <xf numFmtId="0" fontId="13" fillId="0" borderId="1" xfId="0" applyFont="1" applyBorder="1" applyAlignment="1">
      <alignment horizontal="left" vertical="top" wrapText="1"/>
    </xf>
    <xf numFmtId="0" fontId="13" fillId="0" borderId="4" xfId="0" applyFont="1" applyBorder="1" applyAlignment="1">
      <alignment horizontal="left" vertical="top" wrapText="1"/>
    </xf>
    <xf numFmtId="0" fontId="13" fillId="0" borderId="4" xfId="0" applyFont="1" applyBorder="1" applyAlignment="1">
      <alignment horizontal="right" vertical="top" wrapText="1"/>
    </xf>
    <xf numFmtId="0" fontId="13" fillId="3"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right" vertical="top" wrapText="1"/>
    </xf>
    <xf numFmtId="0" fontId="13" fillId="0" borderId="1" xfId="2" applyFont="1" applyBorder="1" applyAlignment="1">
      <alignment horizontal="right" vertical="top" wrapText="1"/>
    </xf>
    <xf numFmtId="0" fontId="12" fillId="3" borderId="4" xfId="0" applyFont="1" applyFill="1" applyBorder="1" applyAlignment="1">
      <alignment horizontal="left" vertical="top" wrapText="1"/>
    </xf>
    <xf numFmtId="0" fontId="12" fillId="3" borderId="4" xfId="0" applyFont="1" applyFill="1" applyBorder="1" applyAlignment="1">
      <alignment horizontal="right" vertical="top" wrapText="1"/>
    </xf>
    <xf numFmtId="0" fontId="12" fillId="0" borderId="4" xfId="0" applyFont="1" applyBorder="1" applyAlignment="1">
      <alignment horizontal="left" vertical="top" wrapText="1"/>
    </xf>
    <xf numFmtId="0" fontId="12" fillId="0" borderId="4" xfId="0" applyFont="1" applyBorder="1" applyAlignment="1">
      <alignment horizontal="right" vertical="top" wrapText="1"/>
    </xf>
    <xf numFmtId="49" fontId="13" fillId="3" borderId="1" xfId="0" applyNumberFormat="1" applyFont="1" applyFill="1" applyBorder="1" applyAlignment="1">
      <alignment horizontal="right" vertical="top" wrapText="1"/>
    </xf>
    <xf numFmtId="0" fontId="18" fillId="6" borderId="7" xfId="0" applyFont="1" applyFill="1" applyBorder="1" applyAlignment="1">
      <alignment horizontal="left" vertical="center" wrapText="1"/>
    </xf>
    <xf numFmtId="0" fontId="21" fillId="6" borderId="7" xfId="0" applyFont="1" applyFill="1" applyBorder="1" applyAlignment="1">
      <alignment horizontal="center" vertical="center"/>
    </xf>
    <xf numFmtId="0" fontId="26" fillId="6" borderId="21" xfId="0" applyFont="1" applyFill="1" applyBorder="1" applyAlignment="1">
      <alignment horizontal="center" vertical="center"/>
    </xf>
    <xf numFmtId="165" fontId="25" fillId="6" borderId="7" xfId="0" applyNumberFormat="1" applyFont="1" applyFill="1" applyBorder="1" applyAlignment="1" applyProtection="1">
      <alignment horizontal="center" vertical="center"/>
      <protection locked="0"/>
    </xf>
    <xf numFmtId="165" fontId="25" fillId="6" borderId="23" xfId="3" applyNumberFormat="1" applyFont="1" applyFill="1" applyBorder="1" applyAlignment="1">
      <alignment horizontal="center" vertical="center"/>
    </xf>
    <xf numFmtId="0" fontId="10" fillId="2" borderId="1" xfId="0" applyFont="1" applyFill="1" applyBorder="1" applyAlignment="1">
      <alignment horizontal="left" vertical="center"/>
    </xf>
    <xf numFmtId="0" fontId="0" fillId="0" borderId="0" xfId="0" applyFont="1" applyAlignment="1">
      <alignment vertical="center"/>
    </xf>
    <xf numFmtId="0" fontId="7" fillId="4" borderId="1" xfId="0" applyFont="1" applyFill="1" applyBorder="1" applyAlignment="1">
      <alignment vertical="center"/>
    </xf>
    <xf numFmtId="0" fontId="14" fillId="4" borderId="1" xfId="0" applyFont="1" applyFill="1" applyBorder="1" applyAlignment="1">
      <alignment horizontal="center" vertical="center"/>
    </xf>
    <xf numFmtId="165" fontId="16" fillId="4" borderId="1" xfId="0" applyNumberFormat="1" applyFont="1" applyFill="1" applyBorder="1" applyAlignment="1">
      <alignment vertical="center"/>
    </xf>
    <xf numFmtId="0" fontId="13" fillId="3" borderId="4" xfId="0" applyFont="1" applyFill="1" applyBorder="1" applyAlignment="1">
      <alignment horizontal="right" vertical="top" wrapText="1"/>
    </xf>
    <xf numFmtId="0" fontId="18" fillId="0" borderId="1" xfId="0" applyFont="1" applyBorder="1" applyAlignment="1">
      <alignment horizontal="right" vertical="top" wrapText="1"/>
    </xf>
    <xf numFmtId="0" fontId="18" fillId="0" borderId="1" xfId="0" applyFont="1" applyBorder="1" applyAlignment="1">
      <alignment horizontal="left" vertical="top" wrapText="1"/>
    </xf>
    <xf numFmtId="0" fontId="9" fillId="7" borderId="35" xfId="0" applyFont="1" applyFill="1" applyBorder="1" applyAlignment="1">
      <alignment horizontal="center" vertical="center" wrapText="1"/>
    </xf>
    <xf numFmtId="49" fontId="13" fillId="7" borderId="11" xfId="0" applyNumberFormat="1" applyFont="1" applyFill="1" applyBorder="1" applyAlignment="1">
      <alignment vertical="center"/>
    </xf>
    <xf numFmtId="0" fontId="25" fillId="7" borderId="18" xfId="0" applyFont="1" applyFill="1" applyBorder="1" applyAlignment="1">
      <alignment horizontal="center" vertical="center"/>
    </xf>
    <xf numFmtId="0" fontId="13" fillId="7" borderId="13" xfId="0" applyFont="1" applyFill="1" applyBorder="1" applyAlignment="1">
      <alignment vertical="center"/>
    </xf>
    <xf numFmtId="0" fontId="25" fillId="7" borderId="12" xfId="0" applyFont="1" applyFill="1" applyBorder="1" applyAlignment="1">
      <alignment horizontal="center" vertical="center"/>
    </xf>
    <xf numFmtId="49" fontId="26" fillId="7" borderId="12" xfId="0" applyNumberFormat="1" applyFont="1" applyFill="1" applyBorder="1" applyAlignment="1">
      <alignment horizontal="center" vertical="center"/>
    </xf>
    <xf numFmtId="49" fontId="7" fillId="7" borderId="1" xfId="0" applyNumberFormat="1" applyFont="1" applyFill="1" applyBorder="1" applyAlignment="1">
      <alignment vertical="center"/>
    </xf>
    <xf numFmtId="49" fontId="0" fillId="7" borderId="1" xfId="0" applyNumberFormat="1" applyFont="1" applyFill="1" applyBorder="1" applyAlignment="1">
      <alignment vertical="center"/>
    </xf>
    <xf numFmtId="0" fontId="27" fillId="3" borderId="1" xfId="0" applyFont="1" applyFill="1" applyBorder="1" applyAlignment="1">
      <alignment horizontal="right" vertical="top" wrapText="1"/>
    </xf>
    <xf numFmtId="0" fontId="37" fillId="0" borderId="4" xfId="0" applyFont="1" applyBorder="1" applyAlignment="1">
      <alignment horizontal="left" vertical="top" wrapText="1"/>
    </xf>
    <xf numFmtId="0" fontId="27" fillId="0" borderId="4" xfId="0" applyFont="1" applyBorder="1" applyAlignment="1">
      <alignment horizontal="right" vertical="top" wrapText="1"/>
    </xf>
    <xf numFmtId="49" fontId="26" fillId="7" borderId="19" xfId="0" applyNumberFormat="1" applyFont="1" applyFill="1" applyBorder="1" applyAlignment="1">
      <alignment horizontal="center" vertical="center"/>
    </xf>
    <xf numFmtId="0" fontId="21" fillId="2" borderId="4" xfId="0" applyFont="1" applyFill="1" applyBorder="1" applyAlignment="1">
      <alignment vertical="center"/>
    </xf>
    <xf numFmtId="165" fontId="26" fillId="2" borderId="6" xfId="0" applyNumberFormat="1" applyFont="1" applyFill="1" applyBorder="1" applyAlignment="1">
      <alignment horizontal="center" vertical="center"/>
    </xf>
    <xf numFmtId="49" fontId="25" fillId="7" borderId="1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0" fontId="12" fillId="0" borderId="1" xfId="0" applyFont="1" applyBorder="1" applyAlignment="1">
      <alignment vertical="top" wrapText="1"/>
    </xf>
    <xf numFmtId="49" fontId="12" fillId="3" borderId="1" xfId="0" applyNumberFormat="1" applyFont="1" applyFill="1" applyBorder="1" applyAlignment="1">
      <alignment horizontal="right" vertical="top" wrapText="1"/>
    </xf>
    <xf numFmtId="3" fontId="44" fillId="0" borderId="1" xfId="0" applyNumberFormat="1" applyFont="1" applyBorder="1" applyAlignment="1">
      <alignment horizontal="left" vertical="center" wrapText="1"/>
    </xf>
    <xf numFmtId="0" fontId="7" fillId="0" borderId="0" xfId="0" applyFont="1" applyBorder="1" applyAlignment="1">
      <alignment vertical="center"/>
    </xf>
    <xf numFmtId="0" fontId="20" fillId="0" borderId="1" xfId="0" applyFont="1" applyBorder="1" applyAlignment="1">
      <alignment horizontal="left" vertical="top" wrapText="1"/>
    </xf>
    <xf numFmtId="0" fontId="13" fillId="7" borderId="1" xfId="0" applyFont="1" applyFill="1" applyBorder="1" applyAlignment="1">
      <alignment vertical="center"/>
    </xf>
    <xf numFmtId="0" fontId="18" fillId="6" borderId="1" xfId="0" applyFont="1" applyFill="1" applyBorder="1" applyAlignment="1">
      <alignment horizontal="left" vertical="center" wrapText="1"/>
    </xf>
    <xf numFmtId="0" fontId="21" fillId="6" borderId="1" xfId="0" applyFont="1" applyFill="1" applyBorder="1" applyAlignment="1">
      <alignment horizontal="center" vertical="center"/>
    </xf>
    <xf numFmtId="0" fontId="26" fillId="6" borderId="1" xfId="0" applyFont="1" applyFill="1" applyBorder="1" applyAlignment="1">
      <alignment horizontal="center" vertical="center"/>
    </xf>
    <xf numFmtId="165" fontId="25" fillId="6" borderId="1" xfId="0" applyNumberFormat="1" applyFont="1" applyFill="1" applyBorder="1" applyAlignment="1" applyProtection="1">
      <alignment horizontal="center" vertical="center"/>
      <protection locked="0"/>
    </xf>
    <xf numFmtId="165" fontId="25" fillId="6" borderId="1" xfId="3" applyNumberFormat="1" applyFont="1" applyFill="1" applyBorder="1" applyAlignment="1">
      <alignment horizontal="center" vertical="center"/>
    </xf>
    <xf numFmtId="0" fontId="25" fillId="7" borderId="1" xfId="0" applyFont="1" applyFill="1" applyBorder="1" applyAlignment="1">
      <alignment horizontal="center" vertical="center"/>
    </xf>
    <xf numFmtId="0" fontId="26" fillId="2" borderId="1" xfId="0" applyFont="1" applyFill="1" applyBorder="1" applyAlignment="1">
      <alignment vertical="center"/>
    </xf>
    <xf numFmtId="165" fontId="26" fillId="2" borderId="1" xfId="0" applyNumberFormat="1" applyFont="1" applyFill="1" applyBorder="1" applyAlignment="1" applyProtection="1">
      <alignment vertical="center"/>
      <protection locked="0"/>
    </xf>
    <xf numFmtId="165" fontId="26" fillId="2" borderId="1" xfId="0" applyNumberFormat="1" applyFont="1" applyFill="1" applyBorder="1" applyAlignment="1">
      <alignment vertical="center"/>
    </xf>
    <xf numFmtId="0" fontId="7" fillId="7" borderId="0" xfId="0" applyFont="1" applyFill="1" applyAlignment="1">
      <alignment vertical="center"/>
    </xf>
    <xf numFmtId="0" fontId="13" fillId="3" borderId="1" xfId="0" applyFont="1" applyFill="1" applyBorder="1" applyAlignment="1">
      <alignment vertical="top" wrapText="1"/>
    </xf>
    <xf numFmtId="0" fontId="41" fillId="0" borderId="1" xfId="0" applyFont="1" applyFill="1" applyBorder="1" applyAlignment="1">
      <alignment horizontal="left" vertical="top" wrapText="1"/>
    </xf>
    <xf numFmtId="0" fontId="37" fillId="0" borderId="1" xfId="0" applyFont="1" applyFill="1" applyBorder="1" applyAlignment="1">
      <alignment vertical="top" wrapText="1"/>
    </xf>
    <xf numFmtId="0" fontId="12" fillId="0" borderId="1" xfId="0" applyFont="1" applyFill="1" applyBorder="1" applyAlignment="1">
      <alignment vertical="top" wrapText="1"/>
    </xf>
    <xf numFmtId="49" fontId="13" fillId="3"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xf>
    <xf numFmtId="0" fontId="17" fillId="0" borderId="1" xfId="0" applyFont="1" applyBorder="1" applyAlignment="1">
      <alignment horizontal="left" vertical="top" wrapText="1"/>
    </xf>
    <xf numFmtId="0" fontId="46" fillId="0" borderId="1" xfId="0" applyFont="1" applyBorder="1" applyAlignment="1">
      <alignment horizontal="left" vertical="top" wrapText="1"/>
    </xf>
    <xf numFmtId="0" fontId="7" fillId="3" borderId="0" xfId="0" applyFont="1" applyFill="1" applyAlignment="1">
      <alignment vertical="center"/>
    </xf>
    <xf numFmtId="0" fontId="27" fillId="0" borderId="1" xfId="1" applyFont="1" applyBorder="1" applyAlignment="1">
      <alignment vertical="top" wrapText="1"/>
    </xf>
    <xf numFmtId="0" fontId="27" fillId="0" borderId="1" xfId="1" applyFont="1" applyBorder="1" applyAlignment="1">
      <alignment horizontal="right" vertical="top" wrapText="1"/>
    </xf>
    <xf numFmtId="0" fontId="24" fillId="0" borderId="1" xfId="1" applyFont="1" applyBorder="1" applyAlignment="1">
      <alignment horizontal="left" vertical="top" wrapText="1"/>
    </xf>
    <xf numFmtId="0" fontId="24" fillId="0" borderId="1" xfId="1" applyFont="1" applyBorder="1" applyAlignment="1">
      <alignment horizontal="right" vertical="top" wrapText="1"/>
    </xf>
    <xf numFmtId="0" fontId="27" fillId="0" borderId="1" xfId="1" applyFont="1" applyBorder="1" applyAlignment="1">
      <alignment horizontal="left" vertical="top" wrapText="1"/>
    </xf>
    <xf numFmtId="0" fontId="24" fillId="3" borderId="1" xfId="1" applyFont="1" applyFill="1" applyBorder="1" applyAlignment="1">
      <alignment horizontal="left" vertical="top" wrapText="1"/>
    </xf>
    <xf numFmtId="0" fontId="24" fillId="3" borderId="4" xfId="1" applyFont="1" applyFill="1" applyBorder="1" applyAlignment="1">
      <alignment horizontal="right" vertical="top" wrapText="1"/>
    </xf>
    <xf numFmtId="0" fontId="27" fillId="0" borderId="4" xfId="1" applyFont="1" applyBorder="1" applyAlignment="1">
      <alignment horizontal="left" vertical="top" wrapText="1"/>
    </xf>
    <xf numFmtId="0" fontId="27" fillId="0" borderId="4" xfId="1" applyFont="1" applyBorder="1" applyAlignment="1">
      <alignment horizontal="right" vertical="top" wrapText="1"/>
    </xf>
    <xf numFmtId="0" fontId="25" fillId="2" borderId="12" xfId="1" applyFont="1" applyFill="1" applyBorder="1" applyAlignment="1">
      <alignment horizontal="center" vertical="center"/>
    </xf>
    <xf numFmtId="0" fontId="21" fillId="2" borderId="4" xfId="1" applyFont="1" applyFill="1" applyBorder="1" applyAlignment="1">
      <alignment vertical="center"/>
    </xf>
    <xf numFmtId="0" fontId="26" fillId="2" borderId="6" xfId="1" applyFont="1" applyFill="1" applyBorder="1" applyAlignment="1">
      <alignment vertical="center"/>
    </xf>
    <xf numFmtId="165" fontId="26" fillId="2" borderId="6" xfId="1" applyNumberFormat="1" applyFont="1" applyFill="1" applyBorder="1" applyAlignment="1" applyProtection="1">
      <alignment vertical="center"/>
      <protection locked="0"/>
    </xf>
    <xf numFmtId="165" fontId="26" fillId="2" borderId="19" xfId="1" applyNumberFormat="1" applyFont="1" applyFill="1" applyBorder="1" applyAlignment="1">
      <alignment vertical="center"/>
    </xf>
    <xf numFmtId="0" fontId="41" fillId="0" borderId="1" xfId="1" applyFont="1" applyBorder="1" applyAlignment="1">
      <alignment horizontal="left" vertical="top" wrapText="1"/>
    </xf>
    <xf numFmtId="0" fontId="41" fillId="3" borderId="1" xfId="1" applyFont="1" applyFill="1" applyBorder="1" applyAlignment="1">
      <alignment horizontal="right" vertical="top" wrapText="1"/>
    </xf>
    <xf numFmtId="0" fontId="27" fillId="0" borderId="1" xfId="2" applyFont="1" applyBorder="1" applyAlignment="1">
      <alignment horizontal="left" vertical="center" wrapText="1"/>
    </xf>
    <xf numFmtId="0" fontId="27" fillId="0" borderId="1" xfId="2" applyFont="1" applyBorder="1" applyAlignment="1">
      <alignment horizontal="right" vertical="top" wrapText="1"/>
    </xf>
    <xf numFmtId="49" fontId="13" fillId="4" borderId="11" xfId="1" applyNumberFormat="1" applyFont="1" applyFill="1" applyBorder="1" applyAlignment="1">
      <alignment vertical="center"/>
    </xf>
    <xf numFmtId="165" fontId="25" fillId="4" borderId="2" xfId="1"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49" fillId="0" borderId="11" xfId="0" applyFont="1" applyBorder="1" applyAlignment="1">
      <alignment horizontal="center" vertical="center"/>
    </xf>
    <xf numFmtId="0" fontId="49" fillId="0" borderId="1" xfId="0" applyFont="1" applyBorder="1" applyAlignment="1">
      <alignment horizontal="left" vertical="center"/>
    </xf>
    <xf numFmtId="0" fontId="49" fillId="0" borderId="12" xfId="0" applyFont="1" applyBorder="1" applyAlignment="1">
      <alignment horizontal="center" vertical="center"/>
    </xf>
    <xf numFmtId="0" fontId="49" fillId="0" borderId="4" xfId="0" quotePrefix="1" applyFont="1" applyBorder="1" applyAlignment="1">
      <alignment horizontal="left" vertical="center"/>
    </xf>
    <xf numFmtId="0" fontId="49" fillId="0" borderId="13" xfId="0" applyFont="1" applyBorder="1" applyAlignment="1">
      <alignment horizontal="center" vertical="center"/>
    </xf>
    <xf numFmtId="0" fontId="49" fillId="0" borderId="7" xfId="0" applyFont="1" applyBorder="1" applyAlignment="1">
      <alignment horizontal="left" vertical="center"/>
    </xf>
    <xf numFmtId="167" fontId="49" fillId="0" borderId="43" xfId="3" applyNumberFormat="1" applyFont="1" applyBorder="1" applyAlignment="1">
      <alignment horizontal="center" vertical="center"/>
    </xf>
    <xf numFmtId="0" fontId="50" fillId="0" borderId="0" xfId="0" applyFont="1" applyAlignment="1">
      <alignment horizontal="left" vertical="center"/>
    </xf>
    <xf numFmtId="167" fontId="50" fillId="0" borderId="42" xfId="0" applyNumberFormat="1" applyFont="1" applyBorder="1" applyAlignment="1">
      <alignment horizontal="center" vertical="center"/>
    </xf>
    <xf numFmtId="0" fontId="51" fillId="0" borderId="4" xfId="0" applyFont="1" applyBorder="1" applyAlignment="1">
      <alignment horizontal="left" vertical="top" wrapText="1"/>
    </xf>
    <xf numFmtId="0" fontId="13" fillId="0" borderId="1" xfId="1" applyFont="1" applyBorder="1" applyAlignment="1">
      <alignment horizontal="right" vertical="top" wrapText="1"/>
    </xf>
    <xf numFmtId="0" fontId="13" fillId="0" borderId="1" xfId="1" applyFont="1" applyBorder="1" applyAlignment="1">
      <alignment horizontal="left" vertical="top" wrapText="1"/>
    </xf>
    <xf numFmtId="49" fontId="26" fillId="7" borderId="11" xfId="0" applyNumberFormat="1" applyFont="1" applyFill="1" applyBorder="1" applyAlignment="1">
      <alignment horizontal="center" vertical="center"/>
    </xf>
    <xf numFmtId="0" fontId="14" fillId="2" borderId="23" xfId="0" applyFont="1" applyFill="1" applyBorder="1" applyAlignment="1">
      <alignment vertical="center"/>
    </xf>
    <xf numFmtId="0" fontId="14" fillId="2" borderId="0" xfId="0" applyFont="1" applyFill="1" applyBorder="1" applyAlignment="1">
      <alignment vertical="center"/>
    </xf>
    <xf numFmtId="0" fontId="14" fillId="2" borderId="22" xfId="0" applyFont="1" applyFill="1" applyBorder="1" applyAlignment="1">
      <alignment vertical="center"/>
    </xf>
    <xf numFmtId="0" fontId="33" fillId="2" borderId="7" xfId="0" applyFont="1" applyFill="1" applyBorder="1" applyAlignment="1">
      <alignment horizontal="left" vertical="center"/>
    </xf>
    <xf numFmtId="49" fontId="13"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13" fillId="0" borderId="4" xfId="0" applyFont="1" applyBorder="1" applyAlignment="1">
      <alignment horizontal="right" vertical="top" wrapText="1"/>
    </xf>
    <xf numFmtId="0" fontId="27" fillId="0" borderId="1" xfId="1" applyFont="1" applyBorder="1" applyAlignment="1">
      <alignment vertical="top" wrapText="1"/>
    </xf>
    <xf numFmtId="0" fontId="27" fillId="0" borderId="1" xfId="1" applyFont="1" applyBorder="1" applyAlignment="1">
      <alignment horizontal="right" vertical="top" wrapText="1"/>
    </xf>
    <xf numFmtId="0" fontId="24" fillId="0" borderId="1" xfId="1" applyFont="1" applyBorder="1" applyAlignment="1">
      <alignment horizontal="left" vertical="top" wrapText="1"/>
    </xf>
    <xf numFmtId="0" fontId="24" fillId="0" borderId="1" xfId="1" applyFont="1" applyBorder="1" applyAlignment="1">
      <alignment horizontal="right" vertical="top" wrapText="1"/>
    </xf>
    <xf numFmtId="0" fontId="27" fillId="0" borderId="1" xfId="1" applyFont="1" applyBorder="1" applyAlignment="1">
      <alignment horizontal="left" vertical="top" wrapText="1"/>
    </xf>
    <xf numFmtId="0" fontId="22" fillId="2" borderId="16" xfId="0" applyFont="1" applyFill="1" applyBorder="1" applyAlignment="1">
      <alignment horizontal="left" vertical="center" wrapText="1"/>
    </xf>
    <xf numFmtId="0" fontId="53" fillId="2" borderId="7" xfId="0" applyFont="1" applyFill="1" applyBorder="1" applyAlignment="1">
      <alignment horizontal="left" vertical="center"/>
    </xf>
    <xf numFmtId="49" fontId="26" fillId="3" borderId="1" xfId="0" applyNumberFormat="1" applyFont="1" applyFill="1" applyBorder="1" applyAlignment="1">
      <alignment horizontal="right" vertical="top" wrapText="1"/>
    </xf>
    <xf numFmtId="0" fontId="13" fillId="0" borderId="1" xfId="2" applyFont="1" applyBorder="1" applyAlignment="1">
      <alignment horizontal="left" vertical="top" wrapText="1"/>
    </xf>
    <xf numFmtId="3" fontId="52" fillId="0" borderId="1" xfId="0" applyNumberFormat="1" applyFont="1" applyBorder="1" applyAlignment="1">
      <alignment horizontal="left" vertical="top" wrapText="1"/>
    </xf>
    <xf numFmtId="0" fontId="25" fillId="7" borderId="11" xfId="0" applyNumberFormat="1" applyFont="1" applyFill="1" applyBorder="1" applyAlignment="1">
      <alignment horizontal="center" vertical="center"/>
    </xf>
    <xf numFmtId="167" fontId="49" fillId="0" borderId="39" xfId="3" applyNumberFormat="1" applyFont="1" applyBorder="1" applyAlignment="1">
      <alignment horizontal="center" vertical="center"/>
    </xf>
    <xf numFmtId="167" fontId="49" fillId="0" borderId="40" xfId="3" applyNumberFormat="1" applyFont="1" applyBorder="1" applyAlignment="1">
      <alignment horizontal="center" vertical="center"/>
    </xf>
    <xf numFmtId="165" fontId="18" fillId="4" borderId="1" xfId="0" applyNumberFormat="1" applyFont="1" applyFill="1" applyBorder="1" applyAlignment="1">
      <alignment horizontal="left" vertical="center" wrapText="1"/>
    </xf>
    <xf numFmtId="0" fontId="14" fillId="0" borderId="30" xfId="0" applyFont="1" applyBorder="1" applyAlignment="1">
      <alignment horizontal="center"/>
    </xf>
    <xf numFmtId="0" fontId="50" fillId="0" borderId="38" xfId="0" applyFont="1" applyBorder="1" applyAlignment="1">
      <alignment horizontal="center" vertical="center"/>
    </xf>
    <xf numFmtId="0" fontId="49" fillId="0" borderId="24" xfId="0" applyFont="1" applyBorder="1" applyAlignment="1">
      <alignment horizontal="center" vertical="center"/>
    </xf>
    <xf numFmtId="0" fontId="49" fillId="0" borderId="37" xfId="0" applyFont="1" applyBorder="1" applyAlignment="1">
      <alignment horizontal="center" vertical="center"/>
    </xf>
    <xf numFmtId="0" fontId="49" fillId="0" borderId="5" xfId="0" quotePrefix="1" applyFont="1" applyBorder="1" applyAlignment="1">
      <alignment horizontal="center" vertical="center"/>
    </xf>
    <xf numFmtId="0" fontId="26" fillId="3" borderId="4" xfId="0" applyFont="1" applyFill="1" applyBorder="1" applyAlignment="1">
      <alignment horizontal="center" vertical="center"/>
    </xf>
    <xf numFmtId="0" fontId="26" fillId="3" borderId="7" xfId="0" applyFont="1" applyFill="1" applyBorder="1" applyAlignment="1">
      <alignment horizontal="center" vertical="center"/>
    </xf>
    <xf numFmtId="165" fontId="26" fillId="0" borderId="4" xfId="0" applyNumberFormat="1" applyFont="1" applyBorder="1" applyAlignment="1" applyProtection="1">
      <alignment horizontal="center" vertical="center"/>
      <protection locked="0"/>
    </xf>
    <xf numFmtId="165" fontId="26" fillId="0" borderId="7" xfId="0" applyNumberFormat="1" applyFont="1" applyBorder="1" applyAlignment="1" applyProtection="1">
      <alignment horizontal="center" vertical="center"/>
      <protection locked="0"/>
    </xf>
    <xf numFmtId="165" fontId="26" fillId="3" borderId="4" xfId="0" applyNumberFormat="1" applyFont="1" applyFill="1" applyBorder="1" applyAlignment="1">
      <alignment horizontal="center" vertical="center"/>
    </xf>
    <xf numFmtId="165" fontId="26" fillId="3" borderId="7" xfId="0" applyNumberFormat="1" applyFont="1" applyFill="1" applyBorder="1" applyAlignment="1">
      <alignment horizontal="center" vertical="center"/>
    </xf>
    <xf numFmtId="49" fontId="18" fillId="7" borderId="12" xfId="0" applyNumberFormat="1" applyFont="1" applyFill="1" applyBorder="1" applyAlignment="1">
      <alignment horizontal="center" vertical="center"/>
    </xf>
    <xf numFmtId="49" fontId="18" fillId="7" borderId="13" xfId="0" applyNumberFormat="1" applyFont="1" applyFill="1" applyBorder="1" applyAlignment="1">
      <alignment horizontal="center"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166" fontId="26" fillId="3" borderId="4" xfId="0" applyNumberFormat="1" applyFont="1" applyFill="1" applyBorder="1" applyAlignment="1">
      <alignment horizontal="center" vertical="center"/>
    </xf>
    <xf numFmtId="0" fontId="18" fillId="4" borderId="37" xfId="0" applyFont="1" applyFill="1" applyBorder="1" applyAlignment="1">
      <alignment horizontal="center" vertical="center" wrapText="1"/>
    </xf>
    <xf numFmtId="0" fontId="18" fillId="4" borderId="3" xfId="0" applyFont="1" applyFill="1" applyBorder="1" applyAlignment="1">
      <alignment horizontal="center" vertical="center" wrapText="1"/>
    </xf>
    <xf numFmtId="165" fontId="26" fillId="3" borderId="4" xfId="3" applyNumberFormat="1" applyFont="1" applyFill="1" applyBorder="1" applyAlignment="1">
      <alignment horizontal="center" vertical="center"/>
    </xf>
    <xf numFmtId="165" fontId="26" fillId="3" borderId="7" xfId="3" applyNumberFormat="1" applyFont="1" applyFill="1" applyBorder="1" applyAlignment="1">
      <alignment horizontal="center" vertical="center"/>
    </xf>
    <xf numFmtId="165" fontId="26" fillId="0" borderId="33" xfId="3" applyNumberFormat="1" applyFont="1" applyBorder="1" applyAlignment="1" applyProtection="1">
      <alignment horizontal="center" vertical="center"/>
      <protection locked="0"/>
    </xf>
    <xf numFmtId="165" fontId="26" fillId="0" borderId="7" xfId="3" applyNumberFormat="1" applyFont="1" applyBorder="1" applyAlignment="1" applyProtection="1">
      <alignment horizontal="center" vertical="center"/>
      <protection locked="0"/>
    </xf>
    <xf numFmtId="0" fontId="26" fillId="0" borderId="4" xfId="0" applyFont="1" applyBorder="1" applyAlignment="1">
      <alignment horizontal="center" vertical="center"/>
    </xf>
    <xf numFmtId="0" fontId="26" fillId="0" borderId="34" xfId="0" applyFont="1" applyBorder="1" applyAlignment="1">
      <alignment horizontal="center" vertical="center"/>
    </xf>
    <xf numFmtId="165" fontId="26" fillId="0" borderId="34" xfId="0" applyNumberFormat="1" applyFont="1" applyBorder="1" applyAlignment="1" applyProtection="1">
      <alignment horizontal="center" vertical="center"/>
      <protection locked="0"/>
    </xf>
    <xf numFmtId="0" fontId="26" fillId="0" borderId="7" xfId="0" applyFont="1" applyBorder="1" applyAlignment="1">
      <alignment horizontal="center" vertical="center"/>
    </xf>
    <xf numFmtId="165" fontId="26" fillId="0" borderId="4" xfId="3" applyNumberFormat="1" applyFont="1" applyBorder="1" applyAlignment="1">
      <alignment horizontal="center" vertical="center"/>
    </xf>
    <xf numFmtId="165" fontId="26" fillId="0" borderId="7" xfId="3" applyNumberFormat="1" applyFont="1" applyBorder="1" applyAlignment="1">
      <alignment horizontal="center" vertical="center"/>
    </xf>
    <xf numFmtId="165" fontId="26" fillId="3" borderId="1" xfId="3" applyNumberFormat="1" applyFont="1" applyFill="1" applyBorder="1" applyAlignment="1">
      <alignment horizontal="center" vertical="center"/>
    </xf>
    <xf numFmtId="165" fontId="26" fillId="0" borderId="4" xfId="3" applyNumberFormat="1" applyFont="1" applyBorder="1" applyAlignment="1" applyProtection="1">
      <alignment horizontal="center" vertical="center"/>
      <protection locked="0"/>
    </xf>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49" fontId="18" fillId="7" borderId="32" xfId="0" applyNumberFormat="1" applyFont="1" applyFill="1" applyBorder="1" applyAlignment="1">
      <alignment horizontal="center" vertical="center"/>
    </xf>
    <xf numFmtId="0" fontId="26" fillId="0" borderId="1" xfId="0" applyFont="1" applyBorder="1" applyAlignment="1">
      <alignment horizontal="center" vertical="center"/>
    </xf>
    <xf numFmtId="165" fontId="26" fillId="3" borderId="1" xfId="3" applyNumberFormat="1" applyFont="1" applyFill="1" applyBorder="1" applyAlignment="1" applyProtection="1">
      <alignment horizontal="center" vertical="center"/>
      <protection locked="0"/>
    </xf>
    <xf numFmtId="0" fontId="21" fillId="0" borderId="1" xfId="0" applyFont="1" applyBorder="1" applyAlignment="1">
      <alignment horizontal="center" vertical="center"/>
    </xf>
    <xf numFmtId="0" fontId="56" fillId="5" borderId="8" xfId="0" quotePrefix="1" applyFont="1" applyFill="1" applyBorder="1" applyAlignment="1">
      <alignment horizontal="center" vertical="center" wrapText="1"/>
    </xf>
    <xf numFmtId="0" fontId="56" fillId="5" borderId="20" xfId="0" applyFont="1" applyFill="1" applyBorder="1" applyAlignment="1">
      <alignment horizontal="center" vertical="center" wrapText="1"/>
    </xf>
    <xf numFmtId="0" fontId="56" fillId="5" borderId="14" xfId="0" applyFont="1" applyFill="1" applyBorder="1" applyAlignment="1">
      <alignment horizontal="center" vertical="center" wrapText="1"/>
    </xf>
    <xf numFmtId="0" fontId="56" fillId="5" borderId="22" xfId="0" applyFont="1" applyFill="1" applyBorder="1" applyAlignment="1">
      <alignment horizontal="center" vertical="center" wrapText="1"/>
    </xf>
    <xf numFmtId="0" fontId="56" fillId="5" borderId="25" xfId="0" applyFont="1" applyFill="1" applyBorder="1" applyAlignment="1">
      <alignment horizontal="center" vertical="center" wrapText="1"/>
    </xf>
    <xf numFmtId="0" fontId="56" fillId="5" borderId="26"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30" fillId="5" borderId="15" xfId="0" applyFont="1" applyFill="1" applyBorder="1" applyAlignment="1">
      <alignment horizontal="center" vertical="center" wrapText="1"/>
    </xf>
    <xf numFmtId="0" fontId="30" fillId="5" borderId="28" xfId="0" applyFont="1" applyFill="1" applyBorder="1" applyAlignment="1">
      <alignment horizontal="center" vertical="center" wrapText="1"/>
    </xf>
    <xf numFmtId="0" fontId="28" fillId="0" borderId="4" xfId="0" applyFont="1" applyBorder="1" applyAlignment="1">
      <alignment horizontal="center" vertical="center"/>
    </xf>
    <xf numFmtId="0" fontId="28" fillId="0" borderId="7" xfId="0" applyFont="1" applyBorder="1" applyAlignment="1">
      <alignment horizontal="center" vertical="center"/>
    </xf>
    <xf numFmtId="0" fontId="31" fillId="3" borderId="29" xfId="0" quotePrefix="1" applyFont="1" applyFill="1" applyBorder="1" applyAlignment="1">
      <alignment horizontal="left" vertical="top" wrapText="1"/>
    </xf>
    <xf numFmtId="0" fontId="0" fillId="3" borderId="30" xfId="0" quotePrefix="1" applyFill="1" applyBorder="1" applyAlignment="1">
      <alignment horizontal="left" vertical="top" wrapText="1"/>
    </xf>
    <xf numFmtId="0" fontId="0" fillId="3" borderId="31" xfId="0" quotePrefix="1" applyFill="1" applyBorder="1" applyAlignment="1">
      <alignment horizontal="left" vertical="top" wrapText="1"/>
    </xf>
    <xf numFmtId="0" fontId="0" fillId="3" borderId="29" xfId="0" quotePrefix="1" applyFill="1" applyBorder="1" applyAlignment="1">
      <alignment horizontal="left" vertical="top" wrapText="1"/>
    </xf>
    <xf numFmtId="0" fontId="0" fillId="3" borderId="30" xfId="0" quotePrefix="1" applyFill="1" applyBorder="1" applyAlignment="1">
      <alignment horizontal="left" vertical="top"/>
    </xf>
    <xf numFmtId="0" fontId="0" fillId="3" borderId="31" xfId="0" quotePrefix="1" applyFill="1" applyBorder="1" applyAlignment="1">
      <alignment horizontal="left" vertical="top"/>
    </xf>
    <xf numFmtId="0" fontId="4" fillId="5" borderId="29" xfId="0" quotePrefix="1" applyFont="1" applyFill="1" applyBorder="1" applyAlignment="1">
      <alignment horizontal="center" vertical="center" wrapText="1"/>
    </xf>
    <xf numFmtId="0" fontId="4" fillId="5" borderId="30" xfId="0" quotePrefix="1" applyFont="1" applyFill="1" applyBorder="1" applyAlignment="1">
      <alignment horizontal="center" vertical="center" wrapText="1"/>
    </xf>
    <xf numFmtId="0" fontId="4" fillId="5" borderId="31" xfId="0" quotePrefix="1" applyFont="1" applyFill="1" applyBorder="1" applyAlignment="1">
      <alignment horizontal="center" vertical="center" wrapText="1"/>
    </xf>
    <xf numFmtId="0" fontId="26" fillId="3" borderId="1" xfId="0" applyFont="1" applyFill="1" applyBorder="1" applyAlignment="1">
      <alignment horizontal="center" vertical="center"/>
    </xf>
    <xf numFmtId="49" fontId="32" fillId="5" borderId="29" xfId="1" quotePrefix="1" applyNumberFormat="1" applyFont="1" applyFill="1" applyBorder="1" applyAlignment="1">
      <alignment horizontal="center" vertical="center" wrapText="1" readingOrder="1"/>
    </xf>
    <xf numFmtId="49" fontId="8" fillId="5" borderId="30" xfId="1" applyNumberFormat="1" applyFont="1" applyFill="1" applyBorder="1" applyAlignment="1">
      <alignment horizontal="center" vertical="center" wrapText="1" readingOrder="1"/>
    </xf>
    <xf numFmtId="49" fontId="8" fillId="5" borderId="31" xfId="1" applyNumberFormat="1" applyFont="1" applyFill="1" applyBorder="1" applyAlignment="1">
      <alignment horizontal="center" vertical="center" wrapText="1" readingOrder="1"/>
    </xf>
    <xf numFmtId="165" fontId="26" fillId="0" borderId="1" xfId="3" applyNumberFormat="1" applyFont="1" applyBorder="1" applyAlignment="1" applyProtection="1">
      <alignment horizontal="center" vertical="center"/>
      <protection locked="0"/>
    </xf>
    <xf numFmtId="49" fontId="18" fillId="7" borderId="1" xfId="0" applyNumberFormat="1" applyFont="1" applyFill="1" applyBorder="1" applyAlignment="1">
      <alignment horizontal="center" vertical="center"/>
    </xf>
    <xf numFmtId="49" fontId="18" fillId="7" borderId="4" xfId="0" applyNumberFormat="1" applyFont="1" applyFill="1" applyBorder="1" applyAlignment="1">
      <alignment horizontal="center" vertical="center"/>
    </xf>
    <xf numFmtId="49" fontId="18" fillId="7" borderId="7" xfId="0" applyNumberFormat="1" applyFont="1" applyFill="1" applyBorder="1" applyAlignment="1">
      <alignment horizontal="center" vertical="center"/>
    </xf>
    <xf numFmtId="0" fontId="35" fillId="5" borderId="8" xfId="0" quotePrefix="1"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14" xfId="0" applyFont="1" applyFill="1" applyBorder="1" applyAlignment="1">
      <alignment horizontal="center" vertical="center" wrapText="1"/>
    </xf>
    <xf numFmtId="0" fontId="35" fillId="5" borderId="22" xfId="0" applyFont="1" applyFill="1" applyBorder="1" applyAlignment="1">
      <alignment horizontal="center" vertical="center" wrapText="1"/>
    </xf>
    <xf numFmtId="0" fontId="35" fillId="5" borderId="25" xfId="0"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 fillId="3" borderId="29" xfId="0" quotePrefix="1" applyFont="1" applyFill="1" applyBorder="1" applyAlignment="1">
      <alignment horizontal="left" vertical="top" wrapText="1"/>
    </xf>
    <xf numFmtId="0" fontId="0" fillId="5" borderId="30" xfId="0" quotePrefix="1" applyFill="1" applyBorder="1" applyAlignment="1">
      <alignment horizontal="center" vertical="center" wrapText="1"/>
    </xf>
    <xf numFmtId="0" fontId="0" fillId="5" borderId="31" xfId="0" quotePrefix="1" applyFill="1" applyBorder="1" applyAlignment="1">
      <alignment horizontal="center" vertical="center" wrapText="1"/>
    </xf>
    <xf numFmtId="165" fontId="26" fillId="3"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49" fontId="25" fillId="7" borderId="12" xfId="0" applyNumberFormat="1" applyFont="1" applyFill="1" applyBorder="1" applyAlignment="1">
      <alignment horizontal="center" vertical="center"/>
    </xf>
    <xf numFmtId="49" fontId="25" fillId="7" borderId="13" xfId="0" applyNumberFormat="1" applyFont="1" applyFill="1" applyBorder="1" applyAlignment="1">
      <alignment horizontal="center" vertical="center"/>
    </xf>
    <xf numFmtId="165" fontId="26" fillId="0" borderId="4" xfId="3" applyNumberFormat="1" applyFont="1" applyFill="1" applyBorder="1" applyAlignment="1" applyProtection="1">
      <alignment horizontal="center" vertical="center"/>
      <protection locked="0"/>
    </xf>
    <xf numFmtId="165" fontId="26" fillId="0" borderId="7" xfId="3" applyNumberFormat="1" applyFont="1" applyFill="1" applyBorder="1" applyAlignment="1" applyProtection="1">
      <alignment horizontal="center" vertical="center"/>
      <protection locked="0"/>
    </xf>
    <xf numFmtId="165" fontId="26" fillId="0" borderId="4" xfId="3" applyNumberFormat="1" applyFont="1" applyFill="1" applyBorder="1" applyAlignment="1">
      <alignment horizontal="center" vertical="center"/>
    </xf>
    <xf numFmtId="165" fontId="26" fillId="0" borderId="7" xfId="3" applyNumberFormat="1" applyFont="1" applyFill="1" applyBorder="1" applyAlignment="1">
      <alignment horizontal="center" vertical="center"/>
    </xf>
    <xf numFmtId="49" fontId="18" fillId="7" borderId="12" xfId="0" applyNumberFormat="1" applyFont="1" applyFill="1" applyBorder="1" applyAlignment="1">
      <alignment horizontal="center" vertical="center" wrapText="1"/>
    </xf>
    <xf numFmtId="49" fontId="18" fillId="7" borderId="13" xfId="0" applyNumberFormat="1" applyFont="1" applyFill="1" applyBorder="1" applyAlignment="1">
      <alignment horizontal="center" vertical="center" wrapText="1"/>
    </xf>
    <xf numFmtId="165" fontId="26" fillId="0" borderId="5" xfId="3" applyNumberFormat="1" applyFont="1" applyFill="1" applyBorder="1" applyAlignment="1">
      <alignment horizontal="center" vertical="center"/>
    </xf>
    <xf numFmtId="165" fontId="26" fillId="0" borderId="24" xfId="3" applyNumberFormat="1" applyFont="1" applyFill="1" applyBorder="1" applyAlignment="1">
      <alignment horizontal="center" vertical="center"/>
    </xf>
    <xf numFmtId="49" fontId="26" fillId="7" borderId="19" xfId="0" applyNumberFormat="1" applyFont="1" applyFill="1" applyBorder="1" applyAlignment="1">
      <alignment horizontal="center" vertical="center"/>
    </xf>
    <xf numFmtId="49" fontId="26" fillId="7" borderId="22"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165" fontId="26" fillId="3" borderId="4" xfId="3" applyNumberFormat="1" applyFont="1" applyFill="1" applyBorder="1" applyAlignment="1" applyProtection="1">
      <alignment horizontal="center" vertical="center"/>
      <protection locked="0"/>
    </xf>
    <xf numFmtId="165" fontId="26" fillId="3" borderId="7" xfId="3" applyNumberFormat="1" applyFont="1" applyFill="1" applyBorder="1" applyAlignment="1" applyProtection="1">
      <alignment horizontal="center" vertical="center"/>
      <protection locked="0"/>
    </xf>
    <xf numFmtId="0" fontId="26" fillId="0" borderId="36" xfId="0" applyFont="1" applyBorder="1" applyAlignment="1">
      <alignment horizontal="center" vertical="center"/>
    </xf>
    <xf numFmtId="165" fontId="26" fillId="0" borderId="36" xfId="0" applyNumberFormat="1" applyFont="1" applyBorder="1" applyAlignment="1" applyProtection="1">
      <alignment horizontal="center" vertical="center"/>
      <protection locked="0"/>
    </xf>
    <xf numFmtId="0" fontId="21" fillId="0" borderId="1" xfId="1" applyFont="1" applyBorder="1" applyAlignment="1">
      <alignment horizontal="center" vertical="center"/>
    </xf>
    <xf numFmtId="0" fontId="26" fillId="0" borderId="1" xfId="1" applyFont="1" applyBorder="1" applyAlignment="1">
      <alignment horizontal="center" vertical="center"/>
    </xf>
    <xf numFmtId="165" fontId="26" fillId="0" borderId="1" xfId="1" applyNumberFormat="1" applyFont="1" applyBorder="1" applyAlignment="1" applyProtection="1">
      <alignment horizontal="center" vertical="center"/>
      <protection locked="0"/>
    </xf>
    <xf numFmtId="166" fontId="26" fillId="3" borderId="1" xfId="1" applyNumberFormat="1" applyFont="1" applyFill="1" applyBorder="1" applyAlignment="1">
      <alignment horizontal="center" vertical="center"/>
    </xf>
    <xf numFmtId="165" fontId="26" fillId="3" borderId="1" xfId="1" applyNumberFormat="1" applyFont="1" applyFill="1" applyBorder="1" applyAlignment="1">
      <alignment horizontal="center" vertical="center"/>
    </xf>
    <xf numFmtId="0" fontId="23" fillId="0" borderId="1" xfId="1" applyFont="1" applyBorder="1" applyAlignment="1">
      <alignment horizontal="center" vertical="center"/>
    </xf>
    <xf numFmtId="165" fontId="48" fillId="0" borderId="4" xfId="0" applyNumberFormat="1" applyFont="1" applyBorder="1" applyAlignment="1" applyProtection="1">
      <alignment horizontal="center" vertical="center"/>
      <protection locked="0"/>
    </xf>
    <xf numFmtId="165" fontId="48" fillId="0" borderId="7" xfId="0" applyNumberFormat="1" applyFont="1" applyBorder="1" applyAlignment="1" applyProtection="1">
      <alignment horizontal="center" vertical="center"/>
      <protection locked="0"/>
    </xf>
    <xf numFmtId="166" fontId="48" fillId="3" borderId="4" xfId="0" applyNumberFormat="1" applyFont="1" applyFill="1" applyBorder="1" applyAlignment="1">
      <alignment horizontal="center" vertical="center"/>
    </xf>
    <xf numFmtId="165" fontId="48" fillId="3" borderId="7" xfId="0" applyNumberFormat="1" applyFont="1" applyFill="1" applyBorder="1" applyAlignment="1">
      <alignment horizontal="center" vertical="center"/>
    </xf>
    <xf numFmtId="166" fontId="26" fillId="3" borderId="7" xfId="0" applyNumberFormat="1" applyFont="1" applyFill="1" applyBorder="1" applyAlignment="1">
      <alignment horizontal="center" vertical="center"/>
    </xf>
    <xf numFmtId="165" fontId="26" fillId="0" borderId="1" xfId="4" applyNumberFormat="1" applyFont="1" applyBorder="1" applyAlignment="1" applyProtection="1">
      <alignment horizontal="center" vertical="center"/>
      <protection locked="0"/>
    </xf>
    <xf numFmtId="165" fontId="26" fillId="3" borderId="1" xfId="4" applyNumberFormat="1" applyFont="1" applyFill="1" applyBorder="1" applyAlignment="1">
      <alignment horizontal="center" vertical="center"/>
    </xf>
    <xf numFmtId="0" fontId="23" fillId="3" borderId="4" xfId="0" applyFont="1" applyFill="1" applyBorder="1" applyAlignment="1">
      <alignment horizontal="center" vertical="center"/>
    </xf>
    <xf numFmtId="0" fontId="23" fillId="3" borderId="7" xfId="0" applyFont="1" applyFill="1" applyBorder="1" applyAlignment="1">
      <alignment horizontal="center" vertical="center"/>
    </xf>
    <xf numFmtId="49" fontId="18" fillId="2" borderId="1" xfId="1" applyNumberFormat="1" applyFont="1" applyFill="1" applyBorder="1" applyAlignment="1">
      <alignment horizontal="center" vertical="center"/>
    </xf>
    <xf numFmtId="0" fontId="23" fillId="0" borderId="4" xfId="1" applyFont="1" applyBorder="1" applyAlignment="1">
      <alignment horizontal="center" vertical="center"/>
    </xf>
    <xf numFmtId="0" fontId="23" fillId="0" borderId="7" xfId="1" applyFont="1" applyBorder="1" applyAlignment="1">
      <alignment horizontal="center" vertical="center"/>
    </xf>
    <xf numFmtId="0" fontId="26" fillId="3" borderId="4" xfId="1" applyFont="1" applyFill="1" applyBorder="1" applyAlignment="1">
      <alignment horizontal="center" vertical="center"/>
    </xf>
    <xf numFmtId="0" fontId="26" fillId="3" borderId="7" xfId="1" applyFont="1" applyFill="1" applyBorder="1" applyAlignment="1">
      <alignment horizontal="center" vertical="center"/>
    </xf>
    <xf numFmtId="165" fontId="26" fillId="3" borderId="4" xfId="4" applyNumberFormat="1" applyFont="1" applyFill="1" applyBorder="1" applyAlignment="1" applyProtection="1">
      <alignment horizontal="center" vertical="center"/>
      <protection locked="0"/>
    </xf>
    <xf numFmtId="165" fontId="26" fillId="3" borderId="7" xfId="4" applyNumberFormat="1" applyFont="1" applyFill="1" applyBorder="1" applyAlignment="1" applyProtection="1">
      <alignment horizontal="center" vertical="center"/>
      <protection locked="0"/>
    </xf>
    <xf numFmtId="165" fontId="26" fillId="0" borderId="4" xfId="4" applyNumberFormat="1" applyFont="1" applyBorder="1" applyAlignment="1">
      <alignment horizontal="center" vertical="center"/>
    </xf>
    <xf numFmtId="165" fontId="26" fillId="0" borderId="7" xfId="4" applyNumberFormat="1" applyFont="1" applyBorder="1" applyAlignment="1">
      <alignment horizontal="center" vertical="center"/>
    </xf>
    <xf numFmtId="0" fontId="25" fillId="4" borderId="37" xfId="1" applyFont="1" applyFill="1" applyBorder="1" applyAlignment="1">
      <alignment horizontal="center" vertical="center" wrapText="1"/>
    </xf>
    <xf numFmtId="0" fontId="25" fillId="4" borderId="2" xfId="1" applyFont="1" applyFill="1" applyBorder="1" applyAlignment="1">
      <alignment horizontal="center" vertical="center" wrapText="1"/>
    </xf>
    <xf numFmtId="0" fontId="25" fillId="4" borderId="3" xfId="1" applyFont="1" applyFill="1" applyBorder="1" applyAlignment="1">
      <alignment horizontal="center" vertical="center" wrapText="1"/>
    </xf>
    <xf numFmtId="165" fontId="26" fillId="0" borderId="1" xfId="4" applyNumberFormat="1" applyFont="1" applyBorder="1" applyAlignment="1">
      <alignment horizontal="center" vertical="center"/>
    </xf>
    <xf numFmtId="0" fontId="55" fillId="3" borderId="29" xfId="0" quotePrefix="1" applyFont="1" applyFill="1" applyBorder="1" applyAlignment="1">
      <alignment horizontal="left" vertical="top" wrapText="1"/>
    </xf>
    <xf numFmtId="0" fontId="57" fillId="3" borderId="30" xfId="0" quotePrefix="1" applyFont="1" applyFill="1" applyBorder="1" applyAlignment="1">
      <alignment horizontal="left" vertical="top"/>
    </xf>
    <xf numFmtId="0" fontId="57" fillId="3" borderId="31" xfId="0" quotePrefix="1" applyFont="1" applyFill="1" applyBorder="1" applyAlignment="1">
      <alignment horizontal="left" vertical="top"/>
    </xf>
    <xf numFmtId="0" fontId="9" fillId="7" borderId="18" xfId="0" applyFont="1" applyFill="1" applyBorder="1" applyAlignment="1">
      <alignment horizontal="center" vertical="center" wrapText="1"/>
    </xf>
    <xf numFmtId="0" fontId="9" fillId="7" borderId="13" xfId="0" applyFont="1" applyFill="1" applyBorder="1" applyAlignment="1">
      <alignment horizontal="center" vertical="center" wrapText="1"/>
    </xf>
    <xf numFmtId="165" fontId="26" fillId="3" borderId="4" xfId="0" applyNumberFormat="1" applyFont="1" applyFill="1" applyBorder="1" applyAlignment="1" applyProtection="1">
      <alignment horizontal="center" vertical="center"/>
      <protection locked="0"/>
    </xf>
    <xf numFmtId="165" fontId="26" fillId="3" borderId="7" xfId="0" applyNumberFormat="1" applyFont="1" applyFill="1" applyBorder="1" applyAlignment="1" applyProtection="1">
      <alignment horizontal="center" vertical="center"/>
      <protection locked="0"/>
    </xf>
    <xf numFmtId="0" fontId="21" fillId="0" borderId="1" xfId="1" applyFont="1" applyFill="1" applyBorder="1" applyAlignment="1">
      <alignment horizontal="center" vertical="center"/>
    </xf>
    <xf numFmtId="0" fontId="26" fillId="0" borderId="1" xfId="1" applyFont="1" applyFill="1" applyBorder="1" applyAlignment="1">
      <alignment horizontal="center" vertical="center"/>
    </xf>
    <xf numFmtId="165" fontId="26" fillId="0" borderId="1" xfId="4" applyNumberFormat="1" applyFont="1" applyFill="1" applyBorder="1" applyAlignment="1" applyProtection="1">
      <alignment horizontal="center" vertical="center"/>
      <protection locked="0"/>
    </xf>
    <xf numFmtId="165" fontId="26" fillId="0" borderId="1" xfId="4" applyNumberFormat="1" applyFont="1" applyFill="1" applyBorder="1" applyAlignment="1">
      <alignment horizontal="center" vertical="center"/>
    </xf>
    <xf numFmtId="49" fontId="18" fillId="7" borderId="1" xfId="1" applyNumberFormat="1" applyFont="1" applyFill="1" applyBorder="1" applyAlignment="1">
      <alignment horizontal="center" vertical="center"/>
    </xf>
    <xf numFmtId="0" fontId="19" fillId="2" borderId="37"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26" fillId="0" borderId="4" xfId="1" applyFont="1" applyBorder="1" applyAlignment="1">
      <alignment horizontal="center" vertical="center"/>
    </xf>
    <xf numFmtId="0" fontId="26" fillId="0" borderId="7" xfId="1" applyFont="1" applyBorder="1" applyAlignment="1">
      <alignment horizontal="center" vertical="center"/>
    </xf>
    <xf numFmtId="165" fontId="26" fillId="0" borderId="4" xfId="4" applyNumberFormat="1" applyFont="1" applyFill="1" applyBorder="1" applyAlignment="1" applyProtection="1">
      <alignment horizontal="center" vertical="center"/>
      <protection locked="0"/>
    </xf>
    <xf numFmtId="165" fontId="26" fillId="0" borderId="7" xfId="4" applyNumberFormat="1" applyFont="1" applyFill="1" applyBorder="1" applyAlignment="1" applyProtection="1">
      <alignment horizontal="center" vertical="center"/>
      <protection locked="0"/>
    </xf>
    <xf numFmtId="165" fontId="26" fillId="0" borderId="4" xfId="4" applyNumberFormat="1" applyFont="1" applyFill="1" applyBorder="1" applyAlignment="1">
      <alignment horizontal="center" vertical="center"/>
    </xf>
    <xf numFmtId="165" fontId="26" fillId="0" borderId="7" xfId="4" applyNumberFormat="1" applyFont="1" applyFill="1" applyBorder="1" applyAlignment="1">
      <alignment horizontal="center" vertical="center"/>
    </xf>
    <xf numFmtId="3" fontId="11" fillId="2" borderId="37" xfId="0" applyNumberFormat="1" applyFont="1" applyFill="1" applyBorder="1" applyAlignment="1">
      <alignment horizontal="center" vertical="center"/>
    </xf>
    <xf numFmtId="3" fontId="11" fillId="2" borderId="2"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xf>
    <xf numFmtId="0" fontId="58" fillId="0" borderId="29" xfId="0" applyFont="1" applyBorder="1" applyAlignment="1">
      <alignment horizontal="center"/>
    </xf>
    <xf numFmtId="0" fontId="58" fillId="0" borderId="41" xfId="0" applyFont="1" applyBorder="1" applyAlignment="1">
      <alignment horizontal="center"/>
    </xf>
  </cellXfs>
  <cellStyles count="6">
    <cellStyle name="Comma" xfId="3" builtinId="3"/>
    <cellStyle name="Comma 2" xfId="4"/>
    <cellStyle name="Normal" xfId="0" builtinId="0"/>
    <cellStyle name="Normal 2" xfId="1"/>
    <cellStyle name="Normal 3" xfId="2"/>
    <cellStyle name="Normal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128588</xdr:colOff>
      <xdr:row>0</xdr:row>
      <xdr:rowOff>121444</xdr:rowOff>
    </xdr:from>
    <xdr:to>
      <xdr:col>4</xdr:col>
      <xdr:colOff>1062038</xdr:colOff>
      <xdr:row>3</xdr:row>
      <xdr:rowOff>59532</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7772401" y="121444"/>
          <a:ext cx="2386012" cy="616744"/>
        </a:xfrm>
        <a:prstGeom prst="rect">
          <a:avLst/>
        </a:prstGeom>
      </xdr:spPr>
    </xdr:pic>
    <xdr:clientData/>
  </xdr:twoCellAnchor>
  <xdr:oneCellAnchor>
    <xdr:from>
      <xdr:col>1</xdr:col>
      <xdr:colOff>6819901</xdr:colOff>
      <xdr:row>4</xdr:row>
      <xdr:rowOff>19050</xdr:rowOff>
    </xdr:from>
    <xdr:ext cx="4362450" cy="1171575"/>
    <xdr:sp macro="" textlink="">
      <xdr:nvSpPr>
        <xdr:cNvPr id="5" name="Rectangle 4"/>
        <xdr:cNvSpPr/>
      </xdr:nvSpPr>
      <xdr:spPr>
        <a:xfrm>
          <a:off x="7439026" y="84772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6819901</xdr:colOff>
      <xdr:row>4</xdr:row>
      <xdr:rowOff>19050</xdr:rowOff>
    </xdr:from>
    <xdr:ext cx="4362450" cy="1171575"/>
    <xdr:sp macro="" textlink="">
      <xdr:nvSpPr>
        <xdr:cNvPr id="2" name="Rectangle 1"/>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oneCellAnchor>
    <xdr:from>
      <xdr:col>1</xdr:col>
      <xdr:colOff>6819901</xdr:colOff>
      <xdr:row>4</xdr:row>
      <xdr:rowOff>19050</xdr:rowOff>
    </xdr:from>
    <xdr:ext cx="4362450" cy="1171575"/>
    <xdr:sp macro="" textlink="">
      <xdr:nvSpPr>
        <xdr:cNvPr id="3" name="Rectangle 2"/>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twoCellAnchor editAs="oneCell">
    <xdr:from>
      <xdr:col>2</xdr:col>
      <xdr:colOff>128588</xdr:colOff>
      <xdr:row>0</xdr:row>
      <xdr:rowOff>121446</xdr:rowOff>
    </xdr:from>
    <xdr:to>
      <xdr:col>4</xdr:col>
      <xdr:colOff>1062038</xdr:colOff>
      <xdr:row>3</xdr:row>
      <xdr:rowOff>228601</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262938" y="121446"/>
          <a:ext cx="2381250" cy="783430"/>
        </a:xfrm>
        <a:prstGeom prst="rect">
          <a:avLst/>
        </a:prstGeom>
      </xdr:spPr>
    </xdr:pic>
    <xdr:clientData/>
  </xdr:twoCellAnchor>
  <xdr:oneCellAnchor>
    <xdr:from>
      <xdr:col>1</xdr:col>
      <xdr:colOff>6819901</xdr:colOff>
      <xdr:row>4</xdr:row>
      <xdr:rowOff>19050</xdr:rowOff>
    </xdr:from>
    <xdr:ext cx="4362450" cy="1171575"/>
    <xdr:sp macro="" textlink="">
      <xdr:nvSpPr>
        <xdr:cNvPr id="5" name="Rectangle 4"/>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128588</xdr:colOff>
      <xdr:row>0</xdr:row>
      <xdr:rowOff>121444</xdr:rowOff>
    </xdr:from>
    <xdr:to>
      <xdr:col>4</xdr:col>
      <xdr:colOff>1062038</xdr:colOff>
      <xdr:row>3</xdr:row>
      <xdr:rowOff>164307</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262938" y="121444"/>
          <a:ext cx="2381250" cy="6143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49213</xdr:colOff>
      <xdr:row>0</xdr:row>
      <xdr:rowOff>0</xdr:rowOff>
    </xdr:from>
    <xdr:to>
      <xdr:col>4</xdr:col>
      <xdr:colOff>1127125</xdr:colOff>
      <xdr:row>3</xdr:row>
      <xdr:rowOff>323056</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193088" y="0"/>
          <a:ext cx="2633662" cy="1005681"/>
        </a:xfrm>
        <a:prstGeom prst="rect">
          <a:avLst/>
        </a:prstGeom>
      </xdr:spPr>
    </xdr:pic>
    <xdr:clientData/>
  </xdr:twoCellAnchor>
  <xdr:oneCellAnchor>
    <xdr:from>
      <xdr:col>1</xdr:col>
      <xdr:colOff>6819901</xdr:colOff>
      <xdr:row>4</xdr:row>
      <xdr:rowOff>19050</xdr:rowOff>
    </xdr:from>
    <xdr:ext cx="4362450" cy="1171575"/>
    <xdr:sp macro="" textlink="">
      <xdr:nvSpPr>
        <xdr:cNvPr id="5" name="Rectangle 4"/>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128588</xdr:colOff>
      <xdr:row>0</xdr:row>
      <xdr:rowOff>121444</xdr:rowOff>
    </xdr:from>
    <xdr:to>
      <xdr:col>4</xdr:col>
      <xdr:colOff>1062038</xdr:colOff>
      <xdr:row>3</xdr:row>
      <xdr:rowOff>350921</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259930" y="121444"/>
          <a:ext cx="2377240" cy="901240"/>
        </a:xfrm>
        <a:prstGeom prst="rect">
          <a:avLst/>
        </a:prstGeom>
      </xdr:spPr>
    </xdr:pic>
    <xdr:clientData/>
  </xdr:twoCellAnchor>
  <xdr:oneCellAnchor>
    <xdr:from>
      <xdr:col>1</xdr:col>
      <xdr:colOff>6819901</xdr:colOff>
      <xdr:row>4</xdr:row>
      <xdr:rowOff>19050</xdr:rowOff>
    </xdr:from>
    <xdr:ext cx="4362450" cy="1171575"/>
    <xdr:sp macro="" textlink="">
      <xdr:nvSpPr>
        <xdr:cNvPr id="3" name="Rectangle 2"/>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6819901</xdr:colOff>
      <xdr:row>4</xdr:row>
      <xdr:rowOff>19050</xdr:rowOff>
    </xdr:from>
    <xdr:ext cx="4362450" cy="1171575"/>
    <xdr:sp macro="" textlink="">
      <xdr:nvSpPr>
        <xdr:cNvPr id="3" name="Rectangle 2"/>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twoCellAnchor editAs="oneCell">
    <xdr:from>
      <xdr:col>2</xdr:col>
      <xdr:colOff>92870</xdr:colOff>
      <xdr:row>0</xdr:row>
      <xdr:rowOff>121444</xdr:rowOff>
    </xdr:from>
    <xdr:to>
      <xdr:col>4</xdr:col>
      <xdr:colOff>1026320</xdr:colOff>
      <xdr:row>3</xdr:row>
      <xdr:rowOff>333375</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224839" y="121444"/>
          <a:ext cx="2386012" cy="890587"/>
        </a:xfrm>
        <a:prstGeom prst="rect">
          <a:avLst/>
        </a:prstGeom>
      </xdr:spPr>
    </xdr:pic>
    <xdr:clientData/>
  </xdr:twoCellAnchor>
  <xdr:oneCellAnchor>
    <xdr:from>
      <xdr:col>1</xdr:col>
      <xdr:colOff>6819901</xdr:colOff>
      <xdr:row>4</xdr:row>
      <xdr:rowOff>19050</xdr:rowOff>
    </xdr:from>
    <xdr:ext cx="4362450" cy="1171575"/>
    <xdr:sp macro="" textlink="">
      <xdr:nvSpPr>
        <xdr:cNvPr id="5" name="Rectangle 4"/>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6819901</xdr:colOff>
      <xdr:row>4</xdr:row>
      <xdr:rowOff>19050</xdr:rowOff>
    </xdr:from>
    <xdr:ext cx="4362450" cy="1171575"/>
    <xdr:sp macro="" textlink="">
      <xdr:nvSpPr>
        <xdr:cNvPr id="3" name="Rectangle 2"/>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twoCellAnchor editAs="oneCell">
    <xdr:from>
      <xdr:col>2</xdr:col>
      <xdr:colOff>128588</xdr:colOff>
      <xdr:row>0</xdr:row>
      <xdr:rowOff>121444</xdr:rowOff>
    </xdr:from>
    <xdr:to>
      <xdr:col>4</xdr:col>
      <xdr:colOff>966788</xdr:colOff>
      <xdr:row>3</xdr:row>
      <xdr:rowOff>361950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262938" y="121444"/>
          <a:ext cx="2381250" cy="916781"/>
        </a:xfrm>
        <a:prstGeom prst="rect">
          <a:avLst/>
        </a:prstGeom>
      </xdr:spPr>
    </xdr:pic>
    <xdr:clientData/>
  </xdr:twoCellAnchor>
  <xdr:oneCellAnchor>
    <xdr:from>
      <xdr:col>1</xdr:col>
      <xdr:colOff>6819901</xdr:colOff>
      <xdr:row>4</xdr:row>
      <xdr:rowOff>19050</xdr:rowOff>
    </xdr:from>
    <xdr:ext cx="4362450" cy="1171575"/>
    <xdr:sp macro="" textlink="">
      <xdr:nvSpPr>
        <xdr:cNvPr id="5" name="Rectangle 4"/>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6819901</xdr:colOff>
      <xdr:row>4</xdr:row>
      <xdr:rowOff>19050</xdr:rowOff>
    </xdr:from>
    <xdr:ext cx="4362450" cy="1171575"/>
    <xdr:sp macro="" textlink="">
      <xdr:nvSpPr>
        <xdr:cNvPr id="3" name="Rectangle 2"/>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oneCellAnchor>
    <xdr:from>
      <xdr:col>1</xdr:col>
      <xdr:colOff>6819901</xdr:colOff>
      <xdr:row>4</xdr:row>
      <xdr:rowOff>19050</xdr:rowOff>
    </xdr:from>
    <xdr:ext cx="4362450" cy="1171575"/>
    <xdr:sp macro="" textlink="">
      <xdr:nvSpPr>
        <xdr:cNvPr id="9" name="Rectangle 8"/>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twoCellAnchor editAs="oneCell">
    <xdr:from>
      <xdr:col>2</xdr:col>
      <xdr:colOff>128588</xdr:colOff>
      <xdr:row>0</xdr:row>
      <xdr:rowOff>121444</xdr:rowOff>
    </xdr:from>
    <xdr:to>
      <xdr:col>4</xdr:col>
      <xdr:colOff>1062038</xdr:colOff>
      <xdr:row>3</xdr:row>
      <xdr:rowOff>439616</xdr:rowOff>
    </xdr:to>
    <xdr:pic>
      <xdr:nvPicPr>
        <xdr:cNvPr id="10" name="Picture 9"/>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271940" y="121444"/>
          <a:ext cx="2388367" cy="998529"/>
        </a:xfrm>
        <a:prstGeom prst="rect">
          <a:avLst/>
        </a:prstGeom>
      </xdr:spPr>
    </xdr:pic>
    <xdr:clientData/>
  </xdr:twoCellAnchor>
  <xdr:oneCellAnchor>
    <xdr:from>
      <xdr:col>1</xdr:col>
      <xdr:colOff>6819901</xdr:colOff>
      <xdr:row>4</xdr:row>
      <xdr:rowOff>19050</xdr:rowOff>
    </xdr:from>
    <xdr:ext cx="4362450" cy="1171575"/>
    <xdr:sp macro="" textlink="">
      <xdr:nvSpPr>
        <xdr:cNvPr id="11" name="Rectangle 10"/>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6819901</xdr:colOff>
      <xdr:row>4</xdr:row>
      <xdr:rowOff>19050</xdr:rowOff>
    </xdr:from>
    <xdr:ext cx="4362450" cy="1171575"/>
    <xdr:sp macro="" textlink="">
      <xdr:nvSpPr>
        <xdr:cNvPr id="15" name="Rectangle 14"/>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oneCellAnchor>
    <xdr:from>
      <xdr:col>1</xdr:col>
      <xdr:colOff>6819901</xdr:colOff>
      <xdr:row>4</xdr:row>
      <xdr:rowOff>19050</xdr:rowOff>
    </xdr:from>
    <xdr:ext cx="4362450" cy="1171575"/>
    <xdr:sp macro="" textlink="">
      <xdr:nvSpPr>
        <xdr:cNvPr id="17" name="Rectangle 16"/>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twoCellAnchor editAs="oneCell">
    <xdr:from>
      <xdr:col>2</xdr:col>
      <xdr:colOff>128588</xdr:colOff>
      <xdr:row>0</xdr:row>
      <xdr:rowOff>121445</xdr:rowOff>
    </xdr:from>
    <xdr:to>
      <xdr:col>4</xdr:col>
      <xdr:colOff>1062038</xdr:colOff>
      <xdr:row>3</xdr:row>
      <xdr:rowOff>447675</xdr:rowOff>
    </xdr:to>
    <xdr:pic>
      <xdr:nvPicPr>
        <xdr:cNvPr id="18" name="Picture 1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262938" y="121445"/>
          <a:ext cx="2381250" cy="1002505"/>
        </a:xfrm>
        <a:prstGeom prst="rect">
          <a:avLst/>
        </a:prstGeom>
      </xdr:spPr>
    </xdr:pic>
    <xdr:clientData/>
  </xdr:twoCellAnchor>
  <xdr:oneCellAnchor>
    <xdr:from>
      <xdr:col>1</xdr:col>
      <xdr:colOff>6819901</xdr:colOff>
      <xdr:row>4</xdr:row>
      <xdr:rowOff>19050</xdr:rowOff>
    </xdr:from>
    <xdr:ext cx="4362450" cy="1171575"/>
    <xdr:sp macro="" textlink="">
      <xdr:nvSpPr>
        <xdr:cNvPr id="19" name="Rectangle 18"/>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6819901</xdr:colOff>
      <xdr:row>4</xdr:row>
      <xdr:rowOff>19050</xdr:rowOff>
    </xdr:from>
    <xdr:ext cx="4362450" cy="1171575"/>
    <xdr:sp macro="" textlink="">
      <xdr:nvSpPr>
        <xdr:cNvPr id="2" name="Rectangle 1"/>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oneCellAnchor>
    <xdr:from>
      <xdr:col>1</xdr:col>
      <xdr:colOff>6819901</xdr:colOff>
      <xdr:row>4</xdr:row>
      <xdr:rowOff>19050</xdr:rowOff>
    </xdr:from>
    <xdr:ext cx="4362450" cy="1171575"/>
    <xdr:sp macro="" textlink="">
      <xdr:nvSpPr>
        <xdr:cNvPr id="3" name="Rectangle 2"/>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twoCellAnchor editAs="oneCell">
    <xdr:from>
      <xdr:col>2</xdr:col>
      <xdr:colOff>128588</xdr:colOff>
      <xdr:row>0</xdr:row>
      <xdr:rowOff>121445</xdr:rowOff>
    </xdr:from>
    <xdr:to>
      <xdr:col>4</xdr:col>
      <xdr:colOff>1062038</xdr:colOff>
      <xdr:row>3</xdr:row>
      <xdr:rowOff>219075</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57" t="12930" r="1994" b="8198"/>
        <a:stretch/>
      </xdr:blipFill>
      <xdr:spPr>
        <a:xfrm>
          <a:off x="8262938" y="121445"/>
          <a:ext cx="2381250" cy="773905"/>
        </a:xfrm>
        <a:prstGeom prst="rect">
          <a:avLst/>
        </a:prstGeom>
      </xdr:spPr>
    </xdr:pic>
    <xdr:clientData/>
  </xdr:twoCellAnchor>
  <xdr:oneCellAnchor>
    <xdr:from>
      <xdr:col>1</xdr:col>
      <xdr:colOff>6819901</xdr:colOff>
      <xdr:row>4</xdr:row>
      <xdr:rowOff>19050</xdr:rowOff>
    </xdr:from>
    <xdr:ext cx="4362450" cy="1171575"/>
    <xdr:sp macro="" textlink="">
      <xdr:nvSpPr>
        <xdr:cNvPr id="5" name="Rectangle 4"/>
        <xdr:cNvSpPr/>
      </xdr:nvSpPr>
      <xdr:spPr>
        <a:xfrm>
          <a:off x="7924801" y="1171575"/>
          <a:ext cx="4362450" cy="1171575"/>
        </a:xfrm>
        <a:prstGeom prst="rect">
          <a:avLst/>
        </a:prstGeom>
        <a:noFill/>
      </xdr:spPr>
      <xdr:txBody>
        <a:bodyPr wrap="square" lIns="91440" tIns="45720" rIns="91440" bIns="45720">
          <a:noAutofit/>
        </a:bodyPr>
        <a:lstStyle/>
        <a:p>
          <a:pPr algn="r"/>
          <a:r>
            <a:rPr lang="ar-IQ" sz="1100" b="0" cap="none" spc="0">
              <a:ln w="0"/>
              <a:solidFill>
                <a:schemeClr val="tx1"/>
              </a:solidFill>
              <a:effectLst>
                <a:outerShdw blurRad="38100" dist="19050" dir="2700000" algn="tl" rotWithShape="0">
                  <a:schemeClr val="dk1">
                    <a:alpha val="40000"/>
                  </a:schemeClr>
                </a:outerShdw>
              </a:effectLst>
            </a:rPr>
            <a:t>الشركات/المجهزين المهتمين بالتقديم, الرجاء تقديم المستمسكات (المتطلبات) التالية مع ورقة التقديم:</a:t>
          </a:r>
        </a:p>
        <a:p>
          <a:pPr algn="r"/>
          <a:r>
            <a:rPr lang="ar-IQ" sz="1100" b="0" cap="none" spc="0">
              <a:ln w="0"/>
              <a:solidFill>
                <a:schemeClr val="tx1"/>
              </a:solidFill>
              <a:effectLst>
                <a:outerShdw blurRad="38100" dist="19050" dir="2700000" algn="tl" rotWithShape="0">
                  <a:schemeClr val="dk1">
                    <a:alpha val="40000"/>
                  </a:schemeClr>
                </a:outerShdw>
              </a:effectLst>
            </a:rPr>
            <a:t>1- شهادة تاسيس الشركة, او هوية غرفة التجارة.</a:t>
          </a:r>
        </a:p>
        <a:p>
          <a:pPr algn="r"/>
          <a:r>
            <a:rPr lang="ar-IQ" sz="1100" b="0" cap="none" spc="0">
              <a:ln w="0"/>
              <a:solidFill>
                <a:schemeClr val="tx1"/>
              </a:solidFill>
              <a:effectLst>
                <a:outerShdw blurRad="38100" dist="19050" dir="2700000" algn="tl" rotWithShape="0">
                  <a:schemeClr val="dk1">
                    <a:alpha val="40000"/>
                  </a:schemeClr>
                </a:outerShdw>
              </a:effectLst>
            </a:rPr>
            <a:t>2- هوية  تصنيف الشركة.</a:t>
          </a:r>
        </a:p>
        <a:p>
          <a:pPr algn="r"/>
          <a:r>
            <a:rPr lang="ar-IQ" sz="1100" b="0" cap="none" spc="0">
              <a:ln w="0"/>
              <a:solidFill>
                <a:schemeClr val="tx1"/>
              </a:solidFill>
              <a:effectLst>
                <a:outerShdw blurRad="38100" dist="19050" dir="2700000" algn="tl" rotWithShape="0">
                  <a:schemeClr val="dk1">
                    <a:alpha val="40000"/>
                  </a:schemeClr>
                </a:outerShdw>
              </a:effectLst>
            </a:rPr>
            <a:t>3- الحساب المصرفي للشركة + كشف حساب مصرفي حديث.</a:t>
          </a:r>
        </a:p>
        <a:p>
          <a:pPr algn="r"/>
          <a:r>
            <a:rPr lang="ar-IQ" sz="1100" b="0" cap="none" spc="0">
              <a:ln w="0"/>
              <a:solidFill>
                <a:schemeClr val="tx1"/>
              </a:solidFill>
              <a:effectLst>
                <a:outerShdw blurRad="38100" dist="19050" dir="2700000" algn="tl" rotWithShape="0">
                  <a:schemeClr val="dk1">
                    <a:alpha val="40000"/>
                  </a:schemeClr>
                </a:outerShdw>
              </a:effectLst>
            </a:rPr>
            <a:t>4- يفضل من الشركات التي لديها اعمال مشابهه ان يجهزنا بنسخ ويرفقها مع اوراق التقديم</a:t>
          </a:r>
          <a:r>
            <a:rPr lang="ar-IQ" sz="12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tabSelected="1" view="pageBreakPreview" zoomScale="85" zoomScaleNormal="100" zoomScaleSheetLayoutView="85" workbookViewId="0">
      <selection activeCell="B26" sqref="B26"/>
    </sheetView>
  </sheetViews>
  <sheetFormatPr defaultColWidth="9.1796875" defaultRowHeight="14.5"/>
  <cols>
    <col min="1" max="1" width="16.54296875" style="1" customWidth="1"/>
    <col min="2" max="2" width="105.453125" style="3" customWidth="1"/>
    <col min="3" max="3" width="10.1796875" style="4" customWidth="1"/>
    <col min="4" max="4" width="11.54296875" style="4" customWidth="1"/>
    <col min="5" max="5" width="18.7265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00" t="s">
        <v>48</v>
      </c>
      <c r="B1" s="201"/>
      <c r="C1" s="206"/>
      <c r="D1" s="206"/>
      <c r="E1" s="206"/>
      <c r="F1" s="29"/>
    </row>
    <row r="2" spans="1:8" ht="12" customHeight="1">
      <c r="A2" s="202"/>
      <c r="B2" s="203"/>
      <c r="C2" s="207"/>
      <c r="D2" s="207"/>
      <c r="E2" s="207"/>
      <c r="F2" s="209"/>
    </row>
    <row r="3" spans="1:8" ht="11.25" customHeight="1">
      <c r="A3" s="202"/>
      <c r="B3" s="203"/>
      <c r="C3" s="207"/>
      <c r="D3" s="207"/>
      <c r="E3" s="207"/>
      <c r="F3" s="209"/>
    </row>
    <row r="4" spans="1:8" s="3" customFormat="1" ht="37.5" customHeight="1" thickBot="1">
      <c r="A4" s="204"/>
      <c r="B4" s="205"/>
      <c r="C4" s="208"/>
      <c r="D4" s="208"/>
      <c r="E4" s="208"/>
      <c r="F4" s="210"/>
    </row>
    <row r="5" spans="1:8" ht="95.25" customHeight="1" thickBot="1">
      <c r="A5" s="213" t="s">
        <v>28</v>
      </c>
      <c r="B5" s="214"/>
      <c r="C5" s="214"/>
      <c r="D5" s="214"/>
      <c r="E5" s="214"/>
      <c r="F5" s="215"/>
    </row>
    <row r="6" spans="1:8" ht="199.5" customHeight="1" thickBot="1">
      <c r="A6" s="216" t="s">
        <v>361</v>
      </c>
      <c r="B6" s="217"/>
      <c r="C6" s="217"/>
      <c r="D6" s="217"/>
      <c r="E6" s="217"/>
      <c r="F6" s="218"/>
    </row>
    <row r="7" spans="1:8" ht="19.5" customHeight="1" thickBot="1">
      <c r="A7" s="219" t="s">
        <v>48</v>
      </c>
      <c r="B7" s="220"/>
      <c r="C7" s="220"/>
      <c r="D7" s="220"/>
      <c r="E7" s="220"/>
      <c r="F7" s="221"/>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155" t="s">
        <v>2</v>
      </c>
      <c r="C10" s="30"/>
      <c r="D10" s="31"/>
      <c r="E10" s="31"/>
      <c r="F10" s="32"/>
    </row>
    <row r="11" spans="1:8" ht="42">
      <c r="A11" s="196" t="s">
        <v>3</v>
      </c>
      <c r="B11" s="38" t="s">
        <v>51</v>
      </c>
      <c r="C11" s="211" t="s">
        <v>22</v>
      </c>
      <c r="D11" s="185">
        <v>80</v>
      </c>
      <c r="E11" s="170"/>
      <c r="F11" s="172"/>
      <c r="H11" s="2"/>
    </row>
    <row r="12" spans="1:8" ht="54">
      <c r="A12" s="175"/>
      <c r="B12" s="156" t="s">
        <v>251</v>
      </c>
      <c r="C12" s="212"/>
      <c r="D12" s="188"/>
      <c r="E12" s="171"/>
      <c r="F12" s="173"/>
      <c r="H12" s="2"/>
    </row>
    <row r="13" spans="1:8" ht="102.75" customHeight="1">
      <c r="A13" s="174" t="s">
        <v>37</v>
      </c>
      <c r="B13" s="39" t="s">
        <v>245</v>
      </c>
      <c r="C13" s="176" t="s">
        <v>22</v>
      </c>
      <c r="D13" s="185">
        <v>80</v>
      </c>
      <c r="E13" s="170"/>
      <c r="F13" s="172"/>
      <c r="H13" s="2"/>
    </row>
    <row r="14" spans="1:8" ht="87" customHeight="1">
      <c r="A14" s="175"/>
      <c r="B14" s="39" t="s">
        <v>244</v>
      </c>
      <c r="C14" s="177"/>
      <c r="D14" s="188"/>
      <c r="E14" s="171"/>
      <c r="F14" s="173"/>
      <c r="H14" s="2"/>
    </row>
    <row r="15" spans="1:8" ht="91.5" customHeight="1">
      <c r="A15" s="196" t="s">
        <v>38</v>
      </c>
      <c r="B15" s="82" t="s">
        <v>247</v>
      </c>
      <c r="C15" s="176" t="s">
        <v>22</v>
      </c>
      <c r="D15" s="185">
        <v>80</v>
      </c>
      <c r="E15" s="170"/>
      <c r="F15" s="172"/>
      <c r="H15" s="2"/>
    </row>
    <row r="16" spans="1:8" ht="91.5" customHeight="1">
      <c r="A16" s="175"/>
      <c r="B16" s="82" t="s">
        <v>246</v>
      </c>
      <c r="C16" s="177"/>
      <c r="D16" s="188"/>
      <c r="E16" s="171"/>
      <c r="F16" s="173"/>
      <c r="H16" s="2"/>
    </row>
    <row r="17" spans="1:8" ht="100.5" customHeight="1">
      <c r="A17" s="174" t="s">
        <v>55</v>
      </c>
      <c r="B17" s="42" t="s">
        <v>248</v>
      </c>
      <c r="C17" s="176" t="s">
        <v>22</v>
      </c>
      <c r="D17" s="185">
        <v>1140</v>
      </c>
      <c r="E17" s="170"/>
      <c r="F17" s="172"/>
      <c r="H17" s="2"/>
    </row>
    <row r="18" spans="1:8" ht="70.5" thickBot="1">
      <c r="A18" s="175"/>
      <c r="B18" s="43" t="s">
        <v>219</v>
      </c>
      <c r="C18" s="177"/>
      <c r="D18" s="186"/>
      <c r="E18" s="187"/>
      <c r="F18" s="173"/>
      <c r="H18" s="2"/>
    </row>
    <row r="19" spans="1:8" ht="70">
      <c r="A19" s="196" t="s">
        <v>56</v>
      </c>
      <c r="B19" s="41" t="s">
        <v>249</v>
      </c>
      <c r="C19" s="176" t="s">
        <v>22</v>
      </c>
      <c r="D19" s="168">
        <v>150</v>
      </c>
      <c r="E19" s="170"/>
      <c r="F19" s="172"/>
      <c r="H19" s="2"/>
    </row>
    <row r="20" spans="1:8" ht="85.5" customHeight="1">
      <c r="A20" s="175"/>
      <c r="B20" s="43" t="s">
        <v>58</v>
      </c>
      <c r="C20" s="177"/>
      <c r="D20" s="169"/>
      <c r="E20" s="171"/>
      <c r="F20" s="173"/>
      <c r="H20" s="2"/>
    </row>
    <row r="21" spans="1:8" ht="94.5" customHeight="1">
      <c r="A21" s="174" t="s">
        <v>86</v>
      </c>
      <c r="B21" s="41" t="s">
        <v>250</v>
      </c>
      <c r="C21" s="176" t="s">
        <v>22</v>
      </c>
      <c r="D21" s="168">
        <v>76</v>
      </c>
      <c r="E21" s="170"/>
      <c r="F21" s="172"/>
      <c r="H21" s="2"/>
    </row>
    <row r="22" spans="1:8" ht="85.5" customHeight="1">
      <c r="A22" s="175"/>
      <c r="B22" s="43" t="s">
        <v>197</v>
      </c>
      <c r="C22" s="177"/>
      <c r="D22" s="169"/>
      <c r="E22" s="171"/>
      <c r="F22" s="173"/>
      <c r="H22" s="2"/>
    </row>
    <row r="23" spans="1:8" ht="85.5" customHeight="1">
      <c r="A23" s="174" t="s">
        <v>87</v>
      </c>
      <c r="B23" s="147" t="s">
        <v>345</v>
      </c>
      <c r="C23" s="176" t="s">
        <v>23</v>
      </c>
      <c r="D23" s="168">
        <v>1</v>
      </c>
      <c r="E23" s="170"/>
      <c r="F23" s="172"/>
      <c r="H23" s="2"/>
    </row>
    <row r="24" spans="1:8" ht="57" customHeight="1">
      <c r="A24" s="175"/>
      <c r="B24" s="148" t="s">
        <v>344</v>
      </c>
      <c r="C24" s="177"/>
      <c r="D24" s="169"/>
      <c r="E24" s="171"/>
      <c r="F24" s="173"/>
      <c r="H24" s="2"/>
    </row>
    <row r="25" spans="1:8" ht="69" customHeight="1">
      <c r="A25" s="174" t="s">
        <v>88</v>
      </c>
      <c r="B25" s="147" t="s">
        <v>347</v>
      </c>
      <c r="C25" s="176" t="s">
        <v>23</v>
      </c>
      <c r="D25" s="168">
        <v>10</v>
      </c>
      <c r="E25" s="170"/>
      <c r="F25" s="178"/>
      <c r="H25" s="2"/>
    </row>
    <row r="26" spans="1:8" ht="67.5" customHeight="1">
      <c r="A26" s="175"/>
      <c r="B26" s="148" t="s">
        <v>346</v>
      </c>
      <c r="C26" s="177"/>
      <c r="D26" s="169"/>
      <c r="E26" s="171"/>
      <c r="F26" s="173"/>
      <c r="H26" s="2"/>
    </row>
    <row r="27" spans="1:8" ht="22.5" customHeight="1" thickBot="1">
      <c r="A27" s="67"/>
      <c r="B27" s="12" t="s">
        <v>0</v>
      </c>
      <c r="C27" s="15"/>
      <c r="D27" s="25"/>
      <c r="E27" s="16"/>
      <c r="F27" s="17">
        <f>SUM(F11:F26)</f>
        <v>0</v>
      </c>
      <c r="H27" s="2"/>
    </row>
    <row r="28" spans="1:8" ht="27" customHeight="1" thickBot="1">
      <c r="A28" s="68">
        <v>2</v>
      </c>
      <c r="B28" s="154" t="s">
        <v>14</v>
      </c>
      <c r="C28" s="18"/>
      <c r="D28" s="26"/>
      <c r="E28" s="19"/>
      <c r="F28" s="20"/>
      <c r="H28" s="2"/>
    </row>
    <row r="29" spans="1:8" ht="98">
      <c r="A29" s="174" t="s">
        <v>26</v>
      </c>
      <c r="B29" s="41" t="s">
        <v>252</v>
      </c>
      <c r="C29" s="194" t="s">
        <v>23</v>
      </c>
      <c r="D29" s="185">
        <v>9</v>
      </c>
      <c r="E29" s="183"/>
      <c r="F29" s="181"/>
      <c r="H29" s="2"/>
    </row>
    <row r="30" spans="1:8" ht="84.5" thickBot="1">
      <c r="A30" s="175"/>
      <c r="B30" s="43" t="s">
        <v>253</v>
      </c>
      <c r="C30" s="195"/>
      <c r="D30" s="188"/>
      <c r="E30" s="184"/>
      <c r="F30" s="182"/>
      <c r="H30" s="2"/>
    </row>
    <row r="31" spans="1:8" ht="98">
      <c r="A31" s="174" t="s">
        <v>34</v>
      </c>
      <c r="B31" s="41" t="s">
        <v>187</v>
      </c>
      <c r="C31" s="194" t="s">
        <v>23</v>
      </c>
      <c r="D31" s="185">
        <v>2</v>
      </c>
      <c r="E31" s="183"/>
      <c r="F31" s="181"/>
      <c r="H31" s="2"/>
    </row>
    <row r="32" spans="1:8" ht="99" customHeight="1">
      <c r="A32" s="175"/>
      <c r="B32" s="43" t="s">
        <v>254</v>
      </c>
      <c r="C32" s="195"/>
      <c r="D32" s="188"/>
      <c r="E32" s="184"/>
      <c r="F32" s="182"/>
      <c r="H32" s="2"/>
    </row>
    <row r="33" spans="1:8" ht="76.5" customHeight="1">
      <c r="A33" s="174" t="s">
        <v>17</v>
      </c>
      <c r="B33" s="86" t="s">
        <v>256</v>
      </c>
      <c r="C33" s="193" t="s">
        <v>23</v>
      </c>
      <c r="D33" s="197">
        <v>31</v>
      </c>
      <c r="E33" s="198"/>
      <c r="F33" s="191"/>
      <c r="H33" s="2"/>
    </row>
    <row r="34" spans="1:8" s="85" customFormat="1" ht="70.5" customHeight="1">
      <c r="A34" s="175"/>
      <c r="B34" s="64" t="s">
        <v>255</v>
      </c>
      <c r="C34" s="193"/>
      <c r="D34" s="197"/>
      <c r="E34" s="198"/>
      <c r="F34" s="191"/>
      <c r="H34" s="5"/>
    </row>
    <row r="35" spans="1:8" s="85" customFormat="1" ht="178.5" customHeight="1">
      <c r="A35" s="174" t="s">
        <v>39</v>
      </c>
      <c r="B35" s="45" t="s">
        <v>199</v>
      </c>
      <c r="C35" s="193" t="s">
        <v>49</v>
      </c>
      <c r="D35" s="222">
        <v>105</v>
      </c>
      <c r="E35" s="198"/>
      <c r="F35" s="191"/>
      <c r="H35" s="5"/>
    </row>
    <row r="36" spans="1:8" s="85" customFormat="1" ht="143.25" customHeight="1">
      <c r="A36" s="175"/>
      <c r="B36" s="83" t="s">
        <v>200</v>
      </c>
      <c r="C36" s="193"/>
      <c r="D36" s="222"/>
      <c r="E36" s="198"/>
      <c r="F36" s="191"/>
      <c r="H36" s="5"/>
    </row>
    <row r="37" spans="1:8" ht="18">
      <c r="A37" s="87"/>
      <c r="B37" s="88" t="s">
        <v>0</v>
      </c>
      <c r="C37" s="89"/>
      <c r="D37" s="90"/>
      <c r="E37" s="91"/>
      <c r="F37" s="92">
        <f>SUM(F29:F36)</f>
        <v>0</v>
      </c>
      <c r="H37" s="2"/>
    </row>
    <row r="38" spans="1:8" s="8" customFormat="1" ht="18">
      <c r="A38" s="93">
        <v>3</v>
      </c>
      <c r="B38" s="10" t="s">
        <v>5</v>
      </c>
      <c r="C38" s="18"/>
      <c r="D38" s="94"/>
      <c r="E38" s="95"/>
      <c r="F38" s="96"/>
      <c r="G38" s="7"/>
      <c r="H38" s="7"/>
    </row>
    <row r="39" spans="1:8" ht="54" customHeight="1">
      <c r="A39" s="227" t="s">
        <v>18</v>
      </c>
      <c r="B39" s="157" t="s">
        <v>258</v>
      </c>
      <c r="C39" s="199" t="s">
        <v>23</v>
      </c>
      <c r="D39" s="197">
        <v>9</v>
      </c>
      <c r="E39" s="226"/>
      <c r="F39" s="191"/>
      <c r="H39" s="2"/>
    </row>
    <row r="40" spans="1:8" ht="51" customHeight="1">
      <c r="A40" s="227"/>
      <c r="B40" s="47" t="s">
        <v>257</v>
      </c>
      <c r="C40" s="199"/>
      <c r="D40" s="197"/>
      <c r="E40" s="226"/>
      <c r="F40" s="191"/>
      <c r="H40" s="2"/>
    </row>
    <row r="41" spans="1:8" ht="72.75" customHeight="1">
      <c r="A41" s="228" t="s">
        <v>27</v>
      </c>
      <c r="B41" s="158" t="s">
        <v>260</v>
      </c>
      <c r="C41" s="199" t="s">
        <v>23</v>
      </c>
      <c r="D41" s="197">
        <v>9</v>
      </c>
      <c r="E41" s="226"/>
      <c r="F41" s="191"/>
      <c r="H41" s="2"/>
    </row>
    <row r="42" spans="1:8" ht="42">
      <c r="A42" s="229"/>
      <c r="B42" s="47" t="s">
        <v>259</v>
      </c>
      <c r="C42" s="199"/>
      <c r="D42" s="197"/>
      <c r="E42" s="226"/>
      <c r="F42" s="191"/>
      <c r="H42" s="2"/>
    </row>
    <row r="43" spans="1:8" ht="57" customHeight="1">
      <c r="A43" s="227" t="s">
        <v>44</v>
      </c>
      <c r="B43" s="138" t="s">
        <v>261</v>
      </c>
      <c r="C43" s="199" t="s">
        <v>23</v>
      </c>
      <c r="D43" s="197">
        <v>20</v>
      </c>
      <c r="E43" s="226"/>
      <c r="F43" s="191"/>
      <c r="H43" s="2"/>
    </row>
    <row r="44" spans="1:8" ht="51" customHeight="1">
      <c r="A44" s="227"/>
      <c r="B44" s="47" t="s">
        <v>262</v>
      </c>
      <c r="C44" s="199"/>
      <c r="D44" s="197"/>
      <c r="E44" s="226"/>
      <c r="F44" s="191"/>
      <c r="H44" s="2"/>
    </row>
    <row r="45" spans="1:8" ht="18">
      <c r="A45" s="67"/>
      <c r="B45" s="12" t="s">
        <v>0</v>
      </c>
      <c r="C45" s="15"/>
      <c r="D45" s="25"/>
      <c r="E45" s="16"/>
      <c r="F45" s="17">
        <f>SUM(F39:F44)</f>
        <v>0</v>
      </c>
      <c r="H45" s="2"/>
    </row>
    <row r="46" spans="1:8" ht="22.5" customHeight="1">
      <c r="A46" s="141" t="s">
        <v>6</v>
      </c>
      <c r="B46" s="14" t="s">
        <v>210</v>
      </c>
      <c r="C46" s="18"/>
      <c r="D46" s="28"/>
      <c r="E46" s="23"/>
      <c r="F46" s="24"/>
      <c r="G46" s="2"/>
      <c r="H46" s="2"/>
    </row>
    <row r="47" spans="1:8" ht="69" customHeight="1">
      <c r="A47" s="196" t="s">
        <v>46</v>
      </c>
      <c r="B47" s="75" t="s">
        <v>198</v>
      </c>
      <c r="C47" s="176" t="s">
        <v>24</v>
      </c>
      <c r="D47" s="168">
        <v>20</v>
      </c>
      <c r="E47" s="192"/>
      <c r="F47" s="189"/>
      <c r="G47" s="2"/>
      <c r="H47" s="2"/>
    </row>
    <row r="48" spans="1:8" ht="68.25" customHeight="1">
      <c r="A48" s="175"/>
      <c r="B48" s="51" t="s">
        <v>263</v>
      </c>
      <c r="C48" s="177"/>
      <c r="D48" s="169"/>
      <c r="E48" s="184"/>
      <c r="F48" s="190"/>
      <c r="G48" s="2"/>
      <c r="H48" s="2"/>
    </row>
    <row r="49" spans="1:6" ht="83.25" customHeight="1">
      <c r="A49" s="174" t="s">
        <v>68</v>
      </c>
      <c r="B49" s="42" t="s">
        <v>64</v>
      </c>
      <c r="C49" s="194" t="s">
        <v>23</v>
      </c>
      <c r="D49" s="168">
        <v>2</v>
      </c>
      <c r="E49" s="192"/>
      <c r="F49" s="189"/>
    </row>
    <row r="50" spans="1:6" ht="56">
      <c r="A50" s="175"/>
      <c r="B50" s="43" t="s">
        <v>264</v>
      </c>
      <c r="C50" s="195"/>
      <c r="D50" s="169"/>
      <c r="E50" s="184"/>
      <c r="F50" s="190"/>
    </row>
    <row r="51" spans="1:6" ht="18">
      <c r="A51" s="97"/>
      <c r="B51" s="12" t="s">
        <v>57</v>
      </c>
      <c r="C51" s="13"/>
      <c r="D51" s="25"/>
      <c r="E51" s="16"/>
      <c r="F51" s="17">
        <f>SUM(F47:F50)</f>
        <v>0</v>
      </c>
    </row>
    <row r="52" spans="1:6" ht="18.5">
      <c r="A52" s="179" t="s">
        <v>13</v>
      </c>
      <c r="B52" s="180"/>
      <c r="C52" s="60"/>
      <c r="D52" s="61"/>
      <c r="E52" s="62"/>
      <c r="F52" s="62">
        <f>F27+F37+F45+F51</f>
        <v>0</v>
      </c>
    </row>
    <row r="54" spans="1:6">
      <c r="A54" s="59"/>
    </row>
  </sheetData>
  <mergeCells count="93">
    <mergeCell ref="E43:E44"/>
    <mergeCell ref="F43:F44"/>
    <mergeCell ref="A49:A50"/>
    <mergeCell ref="A39:A40"/>
    <mergeCell ref="C39:C40"/>
    <mergeCell ref="D39:D40"/>
    <mergeCell ref="E39:E40"/>
    <mergeCell ref="A41:A42"/>
    <mergeCell ref="C41:C42"/>
    <mergeCell ref="D41:D42"/>
    <mergeCell ref="E41:E42"/>
    <mergeCell ref="C49:C50"/>
    <mergeCell ref="D49:D50"/>
    <mergeCell ref="E49:E50"/>
    <mergeCell ref="A47:A48"/>
    <mergeCell ref="A43:A44"/>
    <mergeCell ref="C43:C44"/>
    <mergeCell ref="D43:D44"/>
    <mergeCell ref="A1:B4"/>
    <mergeCell ref="C1:E4"/>
    <mergeCell ref="F2:F4"/>
    <mergeCell ref="A11:A12"/>
    <mergeCell ref="C11:C12"/>
    <mergeCell ref="D11:D12"/>
    <mergeCell ref="E11:E12"/>
    <mergeCell ref="F11:F12"/>
    <mergeCell ref="A5:F5"/>
    <mergeCell ref="A6:F6"/>
    <mergeCell ref="A7:F7"/>
    <mergeCell ref="D35:D36"/>
    <mergeCell ref="E35:E36"/>
    <mergeCell ref="A9:F9"/>
    <mergeCell ref="C13:C14"/>
    <mergeCell ref="D13:D14"/>
    <mergeCell ref="E13:E14"/>
    <mergeCell ref="F13:F14"/>
    <mergeCell ref="A13:A14"/>
    <mergeCell ref="D31:D32"/>
    <mergeCell ref="A15:A16"/>
    <mergeCell ref="C29:C30"/>
    <mergeCell ref="D29:D30"/>
    <mergeCell ref="F33:F34"/>
    <mergeCell ref="A19:A20"/>
    <mergeCell ref="C33:C34"/>
    <mergeCell ref="D33:D34"/>
    <mergeCell ref="E33:E34"/>
    <mergeCell ref="C19:C20"/>
    <mergeCell ref="D19:D20"/>
    <mergeCell ref="A29:A30"/>
    <mergeCell ref="A31:A32"/>
    <mergeCell ref="A33:A34"/>
    <mergeCell ref="D21:D22"/>
    <mergeCell ref="A23:A24"/>
    <mergeCell ref="F49:F50"/>
    <mergeCell ref="C47:C48"/>
    <mergeCell ref="F19:F20"/>
    <mergeCell ref="F47:F48"/>
    <mergeCell ref="F39:F40"/>
    <mergeCell ref="F41:F42"/>
    <mergeCell ref="D47:D48"/>
    <mergeCell ref="E47:E48"/>
    <mergeCell ref="E31:E32"/>
    <mergeCell ref="F31:F32"/>
    <mergeCell ref="E21:E22"/>
    <mergeCell ref="F21:F22"/>
    <mergeCell ref="F35:F36"/>
    <mergeCell ref="C35:C36"/>
    <mergeCell ref="C31:C32"/>
    <mergeCell ref="C23:C24"/>
    <mergeCell ref="A52:B52"/>
    <mergeCell ref="A35:A36"/>
    <mergeCell ref="F15:F16"/>
    <mergeCell ref="E15:E16"/>
    <mergeCell ref="F17:F18"/>
    <mergeCell ref="A17:A18"/>
    <mergeCell ref="E19:E20"/>
    <mergeCell ref="F29:F30"/>
    <mergeCell ref="E29:E30"/>
    <mergeCell ref="D17:D18"/>
    <mergeCell ref="E17:E18"/>
    <mergeCell ref="C15:C16"/>
    <mergeCell ref="D15:D16"/>
    <mergeCell ref="C17:C18"/>
    <mergeCell ref="A21:A22"/>
    <mergeCell ref="C21:C22"/>
    <mergeCell ref="D23:D24"/>
    <mergeCell ref="E23:E24"/>
    <mergeCell ref="F23:F24"/>
    <mergeCell ref="A25:A26"/>
    <mergeCell ref="C25:C26"/>
    <mergeCell ref="D25:D26"/>
    <mergeCell ref="E25:E26"/>
    <mergeCell ref="F25:F26"/>
  </mergeCells>
  <pageMargins left="0.2" right="0" top="0.25" bottom="0.25" header="0.3" footer="0.3"/>
  <pageSetup scale="57" fitToHeight="0" orientation="portrait" r:id="rId1"/>
  <rowBreaks count="2" manualBreakCount="2">
    <brk id="20" max="5" man="1"/>
    <brk id="32"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BreakPreview" zoomScale="85" zoomScaleNormal="100" zoomScaleSheetLayoutView="85" workbookViewId="0">
      <selection activeCell="E43" sqref="E43:E44"/>
    </sheetView>
  </sheetViews>
  <sheetFormatPr defaultColWidth="9.1796875" defaultRowHeight="14.5"/>
  <cols>
    <col min="1" max="1" width="16.54296875" style="1" customWidth="1"/>
    <col min="2" max="2" width="105.453125" style="3" customWidth="1"/>
    <col min="3" max="3" width="10.1796875" style="4" customWidth="1"/>
    <col min="4" max="4" width="11.54296875" style="4" customWidth="1"/>
    <col min="5" max="5" width="18.7265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183</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5.25" customHeight="1" thickBot="1">
      <c r="A5" s="213" t="s">
        <v>28</v>
      </c>
      <c r="B5" s="214"/>
      <c r="C5" s="214"/>
      <c r="D5" s="214"/>
      <c r="E5" s="214"/>
      <c r="F5" s="215"/>
    </row>
    <row r="6" spans="1:8" ht="199.5" customHeight="1" thickBot="1">
      <c r="A6" s="216" t="s">
        <v>369</v>
      </c>
      <c r="B6" s="217"/>
      <c r="C6" s="217"/>
      <c r="D6" s="217"/>
      <c r="E6" s="217"/>
      <c r="F6" s="218"/>
    </row>
    <row r="7" spans="1:8" ht="19.5" customHeight="1" thickBot="1">
      <c r="A7" s="219" t="s">
        <v>183</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155" t="s">
        <v>2</v>
      </c>
      <c r="C10" s="30"/>
      <c r="D10" s="31"/>
      <c r="E10" s="31"/>
      <c r="F10" s="32"/>
    </row>
    <row r="11" spans="1:8" ht="104.25" customHeight="1">
      <c r="A11" s="196" t="s">
        <v>3</v>
      </c>
      <c r="B11" s="107" t="s">
        <v>167</v>
      </c>
      <c r="C11" s="261" t="s">
        <v>22</v>
      </c>
      <c r="D11" s="262">
        <v>12</v>
      </c>
      <c r="E11" s="263"/>
      <c r="F11" s="265"/>
    </row>
    <row r="12" spans="1:8" ht="84.75" customHeight="1">
      <c r="A12" s="175"/>
      <c r="B12" s="107" t="s">
        <v>166</v>
      </c>
      <c r="C12" s="261"/>
      <c r="D12" s="262"/>
      <c r="E12" s="263"/>
      <c r="F12" s="265"/>
    </row>
    <row r="13" spans="1:8" ht="86.25" customHeight="1">
      <c r="A13" s="196" t="s">
        <v>37</v>
      </c>
      <c r="B13" s="111" t="s">
        <v>185</v>
      </c>
      <c r="C13" s="261" t="s">
        <v>22</v>
      </c>
      <c r="D13" s="262">
        <v>2</v>
      </c>
      <c r="E13" s="272"/>
      <c r="F13" s="273"/>
      <c r="H13" s="2"/>
    </row>
    <row r="14" spans="1:8" ht="72.75" customHeight="1">
      <c r="A14" s="175"/>
      <c r="B14" s="108" t="s">
        <v>184</v>
      </c>
      <c r="C14" s="261"/>
      <c r="D14" s="262"/>
      <c r="E14" s="272"/>
      <c r="F14" s="273"/>
      <c r="H14" s="2"/>
    </row>
    <row r="15" spans="1:8" ht="88.5" customHeight="1">
      <c r="A15" s="196" t="s">
        <v>38</v>
      </c>
      <c r="B15" s="111" t="s">
        <v>157</v>
      </c>
      <c r="C15" s="261" t="s">
        <v>40</v>
      </c>
      <c r="D15" s="262">
        <v>1</v>
      </c>
      <c r="E15" s="272"/>
      <c r="F15" s="273"/>
      <c r="H15" s="2"/>
    </row>
    <row r="16" spans="1:8" ht="74.25" customHeight="1">
      <c r="A16" s="175"/>
      <c r="B16" s="108" t="s">
        <v>156</v>
      </c>
      <c r="C16" s="261"/>
      <c r="D16" s="262"/>
      <c r="E16" s="272"/>
      <c r="F16" s="273"/>
      <c r="G16" s="2"/>
      <c r="H16" s="2"/>
    </row>
    <row r="17" spans="1:8" ht="85.5" customHeight="1">
      <c r="A17" s="196" t="s">
        <v>55</v>
      </c>
      <c r="B17" s="147" t="s">
        <v>345</v>
      </c>
      <c r="C17" s="176" t="s">
        <v>23</v>
      </c>
      <c r="D17" s="168">
        <v>1</v>
      </c>
      <c r="E17" s="170"/>
      <c r="F17" s="172"/>
      <c r="H17" s="2"/>
    </row>
    <row r="18" spans="1:8" ht="57" customHeight="1">
      <c r="A18" s="175"/>
      <c r="B18" s="148" t="s">
        <v>344</v>
      </c>
      <c r="C18" s="177"/>
      <c r="D18" s="169"/>
      <c r="E18" s="171"/>
      <c r="F18" s="173"/>
      <c r="H18" s="2"/>
    </row>
    <row r="19" spans="1:8" ht="69" customHeight="1">
      <c r="A19" s="196" t="s">
        <v>56</v>
      </c>
      <c r="B19" s="147" t="s">
        <v>347</v>
      </c>
      <c r="C19" s="176" t="s">
        <v>23</v>
      </c>
      <c r="D19" s="168">
        <v>10</v>
      </c>
      <c r="E19" s="170"/>
      <c r="F19" s="178"/>
      <c r="H19" s="2"/>
    </row>
    <row r="20" spans="1:8" ht="67.5" customHeight="1">
      <c r="A20" s="175"/>
      <c r="B20" s="148" t="s">
        <v>346</v>
      </c>
      <c r="C20" s="177"/>
      <c r="D20" s="169"/>
      <c r="E20" s="171"/>
      <c r="F20" s="173"/>
      <c r="H20" s="2"/>
    </row>
    <row r="21" spans="1:8" ht="18.5" thickBot="1">
      <c r="A21" s="67"/>
      <c r="B21" s="12" t="s">
        <v>0</v>
      </c>
      <c r="C21" s="15"/>
      <c r="D21" s="25"/>
      <c r="E21" s="16"/>
      <c r="F21" s="17"/>
      <c r="G21" s="2"/>
      <c r="H21" s="2"/>
    </row>
    <row r="22" spans="1:8" ht="18">
      <c r="A22" s="68">
        <v>2</v>
      </c>
      <c r="B22" s="9" t="s">
        <v>71</v>
      </c>
      <c r="C22" s="18"/>
      <c r="D22" s="26"/>
      <c r="E22" s="19"/>
      <c r="F22" s="20"/>
      <c r="G22" s="2"/>
      <c r="H22" s="2"/>
    </row>
    <row r="23" spans="1:8" ht="90.75" customHeight="1">
      <c r="A23" s="300" t="s">
        <v>26</v>
      </c>
      <c r="B23" s="111" t="s">
        <v>191</v>
      </c>
      <c r="C23" s="266" t="s">
        <v>22</v>
      </c>
      <c r="D23" s="262">
        <v>26</v>
      </c>
      <c r="E23" s="272"/>
      <c r="F23" s="273"/>
      <c r="G23" s="2"/>
      <c r="H23" s="2"/>
    </row>
    <row r="24" spans="1:8" ht="71.25" customHeight="1">
      <c r="A24" s="300"/>
      <c r="B24" s="110" t="s">
        <v>190</v>
      </c>
      <c r="C24" s="266"/>
      <c r="D24" s="262"/>
      <c r="E24" s="272"/>
      <c r="F24" s="273"/>
      <c r="G24" s="2"/>
      <c r="H24" s="2"/>
    </row>
    <row r="25" spans="1:8" ht="170.25" customHeight="1">
      <c r="A25" s="300" t="s">
        <v>34</v>
      </c>
      <c r="B25" s="45" t="s">
        <v>332</v>
      </c>
      <c r="C25" s="193" t="s">
        <v>49</v>
      </c>
      <c r="D25" s="222">
        <v>64</v>
      </c>
      <c r="E25" s="198"/>
      <c r="F25" s="191"/>
    </row>
    <row r="26" spans="1:8" ht="128.25" customHeight="1">
      <c r="A26" s="300"/>
      <c r="B26" s="83" t="s">
        <v>333</v>
      </c>
      <c r="C26" s="193"/>
      <c r="D26" s="222"/>
      <c r="E26" s="198"/>
      <c r="F26" s="191"/>
    </row>
    <row r="27" spans="1:8" ht="81" customHeight="1">
      <c r="A27" s="300" t="s">
        <v>17</v>
      </c>
      <c r="B27" s="111" t="s">
        <v>189</v>
      </c>
      <c r="C27" s="266" t="s">
        <v>23</v>
      </c>
      <c r="D27" s="262">
        <v>2</v>
      </c>
      <c r="E27" s="272"/>
      <c r="F27" s="273"/>
    </row>
    <row r="28" spans="1:8" ht="66.75" customHeight="1">
      <c r="A28" s="300"/>
      <c r="B28" s="110" t="s">
        <v>188</v>
      </c>
      <c r="C28" s="266"/>
      <c r="D28" s="262"/>
      <c r="E28" s="272"/>
      <c r="F28" s="273"/>
    </row>
    <row r="29" spans="1:8" ht="18">
      <c r="A29" s="69"/>
      <c r="B29" s="53" t="s">
        <v>0</v>
      </c>
      <c r="C29" s="54"/>
      <c r="D29" s="55"/>
      <c r="E29" s="56"/>
      <c r="F29" s="57"/>
    </row>
    <row r="30" spans="1:8" ht="18">
      <c r="A30" s="71" t="s">
        <v>89</v>
      </c>
      <c r="B30" s="10" t="s">
        <v>70</v>
      </c>
      <c r="C30" s="18"/>
      <c r="D30" s="28"/>
      <c r="E30" s="23"/>
      <c r="F30" s="24"/>
    </row>
    <row r="31" spans="1:8" ht="52.5" customHeight="1">
      <c r="A31" s="251" t="s">
        <v>18</v>
      </c>
      <c r="B31" s="114" t="s">
        <v>128</v>
      </c>
      <c r="C31" s="277" t="s">
        <v>23</v>
      </c>
      <c r="D31" s="304">
        <v>2</v>
      </c>
      <c r="E31" s="306"/>
      <c r="F31" s="308"/>
    </row>
    <row r="32" spans="1:8" ht="46.5">
      <c r="A32" s="252"/>
      <c r="B32" s="115" t="s">
        <v>129</v>
      </c>
      <c r="C32" s="278"/>
      <c r="D32" s="305"/>
      <c r="E32" s="307"/>
      <c r="F32" s="309"/>
    </row>
    <row r="33" spans="1:6" ht="42">
      <c r="A33" s="251" t="s">
        <v>27</v>
      </c>
      <c r="B33" s="44" t="s">
        <v>25</v>
      </c>
      <c r="C33" s="194" t="s">
        <v>23</v>
      </c>
      <c r="D33" s="185">
        <v>12</v>
      </c>
      <c r="E33" s="243"/>
      <c r="F33" s="245"/>
    </row>
    <row r="34" spans="1:6" ht="42">
      <c r="A34" s="252"/>
      <c r="B34" s="63" t="s">
        <v>32</v>
      </c>
      <c r="C34" s="195"/>
      <c r="D34" s="188"/>
      <c r="E34" s="244"/>
      <c r="F34" s="246"/>
    </row>
    <row r="35" spans="1:6" ht="66" customHeight="1">
      <c r="A35" s="251" t="s">
        <v>44</v>
      </c>
      <c r="B35" s="44" t="s">
        <v>131</v>
      </c>
      <c r="C35" s="194" t="s">
        <v>23</v>
      </c>
      <c r="D35" s="185">
        <v>12</v>
      </c>
      <c r="E35" s="243"/>
      <c r="F35" s="245"/>
    </row>
    <row r="36" spans="1:6" ht="42">
      <c r="A36" s="252"/>
      <c r="B36" s="63" t="s">
        <v>130</v>
      </c>
      <c r="C36" s="195"/>
      <c r="D36" s="188"/>
      <c r="E36" s="244"/>
      <c r="F36" s="246"/>
    </row>
    <row r="37" spans="1:6" ht="18">
      <c r="A37" s="67"/>
      <c r="B37" s="12"/>
      <c r="C37" s="13"/>
      <c r="D37" s="25"/>
      <c r="E37" s="16"/>
      <c r="F37" s="17">
        <f>SUM(F31:F36)</f>
        <v>0</v>
      </c>
    </row>
    <row r="38" spans="1:6" ht="18">
      <c r="A38" s="116">
        <v>4</v>
      </c>
      <c r="B38" s="10" t="s">
        <v>5</v>
      </c>
      <c r="C38" s="117"/>
      <c r="D38" s="118"/>
      <c r="E38" s="119"/>
      <c r="F38" s="120"/>
    </row>
    <row r="39" spans="1:6" ht="55.5" customHeight="1">
      <c r="A39" s="276" t="s">
        <v>46</v>
      </c>
      <c r="B39" s="123" t="s">
        <v>180</v>
      </c>
      <c r="C39" s="261" t="s">
        <v>23</v>
      </c>
      <c r="D39" s="262">
        <v>3</v>
      </c>
      <c r="E39" s="272"/>
      <c r="F39" s="273"/>
    </row>
    <row r="40" spans="1:6" ht="46.5">
      <c r="A40" s="276"/>
      <c r="B40" s="124" t="s">
        <v>134</v>
      </c>
      <c r="C40" s="261"/>
      <c r="D40" s="262"/>
      <c r="E40" s="272"/>
      <c r="F40" s="273"/>
    </row>
    <row r="41" spans="1:6" ht="18">
      <c r="A41" s="67"/>
      <c r="B41" s="12"/>
      <c r="C41" s="13"/>
      <c r="D41" s="25"/>
      <c r="E41" s="16"/>
      <c r="F41" s="17"/>
    </row>
    <row r="42" spans="1:6" ht="18">
      <c r="A42" s="80" t="s">
        <v>6</v>
      </c>
      <c r="B42" s="10" t="s">
        <v>91</v>
      </c>
      <c r="C42" s="14"/>
      <c r="D42" s="28"/>
      <c r="E42" s="23"/>
      <c r="F42" s="24"/>
    </row>
    <row r="43" spans="1:6" ht="84">
      <c r="A43" s="196" t="s">
        <v>46</v>
      </c>
      <c r="B43" s="50" t="s">
        <v>334</v>
      </c>
      <c r="C43" s="211" t="s">
        <v>40</v>
      </c>
      <c r="D43" s="185">
        <v>1</v>
      </c>
      <c r="E43" s="243"/>
      <c r="F43" s="245"/>
    </row>
    <row r="44" spans="1:6" ht="98">
      <c r="A44" s="175"/>
      <c r="B44" s="63" t="s">
        <v>335</v>
      </c>
      <c r="C44" s="212"/>
      <c r="D44" s="188"/>
      <c r="E44" s="244"/>
      <c r="F44" s="246"/>
    </row>
    <row r="45" spans="1:6" ht="18">
      <c r="A45" s="67"/>
      <c r="B45" s="12"/>
      <c r="C45" s="13"/>
      <c r="D45" s="25"/>
      <c r="E45" s="16"/>
      <c r="F45" s="17">
        <f>SUM(F43:F44)</f>
        <v>0</v>
      </c>
    </row>
    <row r="46" spans="1:6" ht="21">
      <c r="A46" s="73"/>
      <c r="B46" s="58" t="s">
        <v>13</v>
      </c>
      <c r="C46" s="310"/>
      <c r="D46" s="311"/>
      <c r="E46" s="312"/>
      <c r="F46" s="62">
        <f>SUM(F45+F41+F37+F29+F21)</f>
        <v>0</v>
      </c>
    </row>
    <row r="48" spans="1:6">
      <c r="A48" s="59"/>
    </row>
  </sheetData>
  <mergeCells count="73">
    <mergeCell ref="C46:E46"/>
    <mergeCell ref="A13:A14"/>
    <mergeCell ref="C13:C14"/>
    <mergeCell ref="D13:D14"/>
    <mergeCell ref="E13:E14"/>
    <mergeCell ref="A39:A40"/>
    <mergeCell ref="C39:C40"/>
    <mergeCell ref="D39:D40"/>
    <mergeCell ref="E39:E40"/>
    <mergeCell ref="A43:A44"/>
    <mergeCell ref="C43:C44"/>
    <mergeCell ref="D43:D44"/>
    <mergeCell ref="E43:E44"/>
    <mergeCell ref="A27:A28"/>
    <mergeCell ref="C27:C28"/>
    <mergeCell ref="D27:D28"/>
    <mergeCell ref="F43:F44"/>
    <mergeCell ref="A35:A36"/>
    <mergeCell ref="C35:C36"/>
    <mergeCell ref="D35:D36"/>
    <mergeCell ref="E35:E36"/>
    <mergeCell ref="F35:F36"/>
    <mergeCell ref="F39:F40"/>
    <mergeCell ref="E27:E28"/>
    <mergeCell ref="F27:F28"/>
    <mergeCell ref="A33:A34"/>
    <mergeCell ref="C33:C34"/>
    <mergeCell ref="D33:D34"/>
    <mergeCell ref="E33:E34"/>
    <mergeCell ref="F33:F34"/>
    <mergeCell ref="A31:A32"/>
    <mergeCell ref="C31:C32"/>
    <mergeCell ref="D31:D32"/>
    <mergeCell ref="E31:E32"/>
    <mergeCell ref="F31:F32"/>
    <mergeCell ref="A25:A26"/>
    <mergeCell ref="C25:C26"/>
    <mergeCell ref="D25:D26"/>
    <mergeCell ref="E25:E26"/>
    <mergeCell ref="F25:F26"/>
    <mergeCell ref="A23:A24"/>
    <mergeCell ref="C23:C24"/>
    <mergeCell ref="D23:D24"/>
    <mergeCell ref="E23:E24"/>
    <mergeCell ref="F23:F24"/>
    <mergeCell ref="A9:F9"/>
    <mergeCell ref="A15:A16"/>
    <mergeCell ref="C15:C16"/>
    <mergeCell ref="D15:D16"/>
    <mergeCell ref="E15:E16"/>
    <mergeCell ref="F15:F16"/>
    <mergeCell ref="A11:A12"/>
    <mergeCell ref="C11:C12"/>
    <mergeCell ref="D11:D12"/>
    <mergeCell ref="E11:E12"/>
    <mergeCell ref="F11:F12"/>
    <mergeCell ref="F13:F14"/>
    <mergeCell ref="A7:F7"/>
    <mergeCell ref="A1:B4"/>
    <mergeCell ref="C1:E4"/>
    <mergeCell ref="F2:F4"/>
    <mergeCell ref="A5:F5"/>
    <mergeCell ref="A6:F6"/>
    <mergeCell ref="A17:A18"/>
    <mergeCell ref="C17:C18"/>
    <mergeCell ref="D17:D18"/>
    <mergeCell ref="E17:E18"/>
    <mergeCell ref="F17:F18"/>
    <mergeCell ref="A19:A20"/>
    <mergeCell ref="C19:C20"/>
    <mergeCell ref="D19:D20"/>
    <mergeCell ref="E19:E20"/>
    <mergeCell ref="F19:F20"/>
  </mergeCells>
  <pageMargins left="0.7" right="0.7" top="0.75" bottom="0.75" header="0.3" footer="0.3"/>
  <pageSetup paperSize="9" scale="47" orientation="portrait" r:id="rId1"/>
  <rowBreaks count="1" manualBreakCount="1">
    <brk id="2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workbookViewId="0">
      <selection activeCell="G13" sqref="G13"/>
    </sheetView>
  </sheetViews>
  <sheetFormatPr defaultRowHeight="14.5"/>
  <cols>
    <col min="2" max="2" width="4.1796875" style="127" customWidth="1"/>
    <col min="3" max="3" width="40.81640625" style="128" bestFit="1" customWidth="1"/>
    <col min="4" max="4" width="40.81640625" style="128" customWidth="1"/>
    <col min="5" max="5" width="18.26953125" style="127" bestFit="1" customWidth="1"/>
  </cols>
  <sheetData>
    <row r="2" spans="2:5" ht="18.5">
      <c r="C2" s="136" t="s">
        <v>194</v>
      </c>
      <c r="D2" s="136"/>
    </row>
    <row r="3" spans="2:5" ht="15" thickBot="1"/>
    <row r="4" spans="2:5" ht="19" thickBot="1">
      <c r="B4" s="164" t="s">
        <v>196</v>
      </c>
      <c r="C4" s="164" t="s">
        <v>192</v>
      </c>
      <c r="D4" s="164" t="s">
        <v>350</v>
      </c>
      <c r="E4" s="164" t="s">
        <v>193</v>
      </c>
    </row>
    <row r="5" spans="2:5" ht="18.5">
      <c r="B5" s="133">
        <v>1</v>
      </c>
      <c r="C5" s="134" t="s">
        <v>48</v>
      </c>
      <c r="D5" s="165" t="s">
        <v>351</v>
      </c>
      <c r="E5" s="135"/>
    </row>
    <row r="6" spans="2:5" ht="18.5">
      <c r="B6" s="129">
        <f>B5+1</f>
        <v>2</v>
      </c>
      <c r="C6" s="130" t="s">
        <v>75</v>
      </c>
      <c r="D6" s="166" t="s">
        <v>352</v>
      </c>
      <c r="E6" s="160"/>
    </row>
    <row r="7" spans="2:5" ht="18.5">
      <c r="B7" s="129">
        <f t="shared" ref="B7:B13" si="0">B6+1</f>
        <v>3</v>
      </c>
      <c r="C7" s="130" t="s">
        <v>76</v>
      </c>
      <c r="D7" s="166" t="s">
        <v>353</v>
      </c>
      <c r="E7" s="160"/>
    </row>
    <row r="8" spans="2:5" ht="18.5">
      <c r="B8" s="129">
        <f t="shared" si="0"/>
        <v>4</v>
      </c>
      <c r="C8" s="130" t="s">
        <v>77</v>
      </c>
      <c r="D8" s="166" t="s">
        <v>354</v>
      </c>
      <c r="E8" s="160"/>
    </row>
    <row r="9" spans="2:5" ht="18.5">
      <c r="B9" s="129">
        <f t="shared" si="0"/>
        <v>5</v>
      </c>
      <c r="C9" s="130" t="s">
        <v>195</v>
      </c>
      <c r="D9" s="166" t="s">
        <v>355</v>
      </c>
      <c r="E9" s="160"/>
    </row>
    <row r="10" spans="2:5" ht="18.5">
      <c r="B10" s="129">
        <f t="shared" si="0"/>
        <v>6</v>
      </c>
      <c r="C10" s="130" t="s">
        <v>108</v>
      </c>
      <c r="D10" s="166" t="s">
        <v>356</v>
      </c>
      <c r="E10" s="160"/>
    </row>
    <row r="11" spans="2:5" ht="18.5">
      <c r="B11" s="129">
        <f t="shared" si="0"/>
        <v>7</v>
      </c>
      <c r="C11" s="130" t="s">
        <v>137</v>
      </c>
      <c r="D11" s="166" t="s">
        <v>357</v>
      </c>
      <c r="E11" s="160"/>
    </row>
    <row r="12" spans="2:5" ht="18.5">
      <c r="B12" s="129">
        <f t="shared" si="0"/>
        <v>8</v>
      </c>
      <c r="C12" s="130" t="s">
        <v>161</v>
      </c>
      <c r="D12" s="166" t="s">
        <v>358</v>
      </c>
      <c r="E12" s="160"/>
    </row>
    <row r="13" spans="2:5" ht="18.5">
      <c r="B13" s="129">
        <f t="shared" si="0"/>
        <v>9</v>
      </c>
      <c r="C13" s="130" t="s">
        <v>174</v>
      </c>
      <c r="D13" s="166" t="s">
        <v>359</v>
      </c>
      <c r="E13" s="160"/>
    </row>
    <row r="14" spans="2:5" ht="19" thickBot="1">
      <c r="B14" s="131">
        <f>B13+1</f>
        <v>10</v>
      </c>
      <c r="C14" s="132" t="s">
        <v>183</v>
      </c>
      <c r="D14" s="167" t="s">
        <v>360</v>
      </c>
      <c r="E14" s="161"/>
    </row>
    <row r="15" spans="2:5" ht="19" thickBot="1">
      <c r="B15" s="313" t="s">
        <v>0</v>
      </c>
      <c r="C15" s="314"/>
      <c r="D15" s="163"/>
      <c r="E15" s="137"/>
    </row>
  </sheetData>
  <mergeCells count="1">
    <mergeCell ref="B15:C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BreakPreview" topLeftCell="A25" zoomScaleNormal="100" zoomScaleSheetLayoutView="100" workbookViewId="0">
      <selection activeCell="B22" sqref="B22"/>
    </sheetView>
  </sheetViews>
  <sheetFormatPr defaultColWidth="9.1796875" defaultRowHeight="14.5"/>
  <cols>
    <col min="1" max="1" width="16.54296875" style="1" customWidth="1"/>
    <col min="2" max="2" width="105.453125" style="3" customWidth="1"/>
    <col min="3" max="3" width="10.1796875" style="4" customWidth="1"/>
    <col min="4" max="4" width="11.54296875" style="4" customWidth="1"/>
    <col min="5" max="5" width="18.7265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75</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5.25" customHeight="1" thickBot="1">
      <c r="A5" s="213" t="s">
        <v>349</v>
      </c>
      <c r="B5" s="214"/>
      <c r="C5" s="214"/>
      <c r="D5" s="214"/>
      <c r="E5" s="214"/>
      <c r="F5" s="215"/>
    </row>
    <row r="6" spans="1:8" ht="199.5" customHeight="1" thickBot="1">
      <c r="A6" s="236" t="s">
        <v>362</v>
      </c>
      <c r="B6" s="217"/>
      <c r="C6" s="217"/>
      <c r="D6" s="217"/>
      <c r="E6" s="217"/>
      <c r="F6" s="218"/>
    </row>
    <row r="7" spans="1:8" ht="19.5" customHeight="1" thickBot="1">
      <c r="A7" s="219" t="s">
        <v>75</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155" t="s">
        <v>2</v>
      </c>
      <c r="C10" s="30"/>
      <c r="D10" s="31"/>
      <c r="E10" s="31"/>
      <c r="F10" s="32"/>
    </row>
    <row r="11" spans="1:8" ht="84.75" customHeight="1">
      <c r="A11" s="174" t="s">
        <v>3</v>
      </c>
      <c r="B11" s="39" t="s">
        <v>61</v>
      </c>
      <c r="C11" s="176" t="s">
        <v>22</v>
      </c>
      <c r="D11" s="185">
        <v>120</v>
      </c>
      <c r="E11" s="170"/>
      <c r="F11" s="239"/>
      <c r="H11" s="2"/>
    </row>
    <row r="12" spans="1:8" ht="86.25" customHeight="1">
      <c r="A12" s="175"/>
      <c r="B12" s="39" t="s">
        <v>52</v>
      </c>
      <c r="C12" s="177"/>
      <c r="D12" s="188"/>
      <c r="E12" s="171"/>
      <c r="F12" s="239"/>
      <c r="H12" s="2"/>
    </row>
    <row r="13" spans="1:8" ht="84.75" customHeight="1">
      <c r="A13" s="247" t="s">
        <v>37</v>
      </c>
      <c r="B13" s="82" t="s">
        <v>247</v>
      </c>
      <c r="C13" s="176" t="s">
        <v>22</v>
      </c>
      <c r="D13" s="185">
        <v>120</v>
      </c>
      <c r="E13" s="170"/>
      <c r="F13" s="239"/>
      <c r="H13" s="2"/>
    </row>
    <row r="14" spans="1:8" ht="88.5" customHeight="1">
      <c r="A14" s="248"/>
      <c r="B14" s="82" t="s">
        <v>246</v>
      </c>
      <c r="C14" s="177"/>
      <c r="D14" s="188"/>
      <c r="E14" s="171"/>
      <c r="F14" s="239"/>
      <c r="H14" s="2"/>
    </row>
    <row r="15" spans="1:8" ht="102.75" customHeight="1">
      <c r="A15" s="174" t="s">
        <v>38</v>
      </c>
      <c r="B15" s="147" t="s">
        <v>250</v>
      </c>
      <c r="C15" s="176" t="s">
        <v>22</v>
      </c>
      <c r="D15" s="168">
        <v>75</v>
      </c>
      <c r="E15" s="170"/>
      <c r="F15" s="239"/>
      <c r="H15" s="2"/>
    </row>
    <row r="16" spans="1:8" ht="85.5" customHeight="1">
      <c r="A16" s="175"/>
      <c r="B16" s="148" t="s">
        <v>197</v>
      </c>
      <c r="C16" s="177"/>
      <c r="D16" s="169"/>
      <c r="E16" s="171"/>
      <c r="F16" s="239"/>
      <c r="H16" s="2"/>
    </row>
    <row r="17" spans="1:8" ht="81" customHeight="1">
      <c r="A17" s="174" t="s">
        <v>55</v>
      </c>
      <c r="B17" s="147" t="s">
        <v>249</v>
      </c>
      <c r="C17" s="176" t="s">
        <v>22</v>
      </c>
      <c r="D17" s="185">
        <v>150</v>
      </c>
      <c r="E17" s="170"/>
      <c r="F17" s="239"/>
      <c r="H17" s="2"/>
    </row>
    <row r="18" spans="1:8" ht="81.75" customHeight="1" thickBot="1">
      <c r="A18" s="175"/>
      <c r="B18" s="148" t="s">
        <v>58</v>
      </c>
      <c r="C18" s="177"/>
      <c r="D18" s="186"/>
      <c r="E18" s="187"/>
      <c r="F18" s="239"/>
      <c r="H18" s="2"/>
    </row>
    <row r="19" spans="1:8" ht="85.5" customHeight="1">
      <c r="A19" s="174" t="s">
        <v>56</v>
      </c>
      <c r="B19" s="147" t="s">
        <v>345</v>
      </c>
      <c r="C19" s="176" t="s">
        <v>23</v>
      </c>
      <c r="D19" s="168">
        <v>1</v>
      </c>
      <c r="E19" s="170"/>
      <c r="F19" s="172"/>
      <c r="H19" s="2"/>
    </row>
    <row r="20" spans="1:8" ht="57" customHeight="1">
      <c r="A20" s="175"/>
      <c r="B20" s="148" t="s">
        <v>344</v>
      </c>
      <c r="C20" s="177"/>
      <c r="D20" s="169"/>
      <c r="E20" s="171"/>
      <c r="F20" s="173"/>
      <c r="H20" s="2"/>
    </row>
    <row r="21" spans="1:8" ht="69" customHeight="1">
      <c r="A21" s="174" t="s">
        <v>86</v>
      </c>
      <c r="B21" s="147" t="s">
        <v>347</v>
      </c>
      <c r="C21" s="176" t="s">
        <v>23</v>
      </c>
      <c r="D21" s="168">
        <v>10</v>
      </c>
      <c r="E21" s="170"/>
      <c r="F21" s="178"/>
      <c r="H21" s="2"/>
    </row>
    <row r="22" spans="1:8" ht="67.5" customHeight="1">
      <c r="A22" s="175"/>
      <c r="B22" s="148" t="s">
        <v>346</v>
      </c>
      <c r="C22" s="177"/>
      <c r="D22" s="169"/>
      <c r="E22" s="171"/>
      <c r="F22" s="173"/>
      <c r="H22" s="2"/>
    </row>
    <row r="23" spans="1:8" ht="22.5" customHeight="1">
      <c r="A23" s="67"/>
      <c r="B23" s="12" t="s">
        <v>0</v>
      </c>
      <c r="C23" s="15"/>
      <c r="D23" s="25"/>
      <c r="E23" s="16"/>
      <c r="F23" s="17">
        <f>SUM(F11:F22)</f>
        <v>0</v>
      </c>
      <c r="H23" s="2"/>
    </row>
    <row r="24" spans="1:8" ht="18">
      <c r="A24" s="159">
        <v>2</v>
      </c>
      <c r="B24" s="10" t="s">
        <v>8</v>
      </c>
      <c r="C24" s="14"/>
      <c r="D24" s="28"/>
      <c r="E24" s="23"/>
      <c r="F24" s="24"/>
    </row>
    <row r="25" spans="1:8" ht="81.75" customHeight="1">
      <c r="A25" s="241" t="s">
        <v>26</v>
      </c>
      <c r="B25" s="41" t="s">
        <v>265</v>
      </c>
      <c r="C25" s="194" t="s">
        <v>24</v>
      </c>
      <c r="D25" s="168">
        <v>16</v>
      </c>
      <c r="E25" s="243"/>
      <c r="F25" s="245"/>
      <c r="H25" s="2"/>
    </row>
    <row r="26" spans="1:8" ht="68.25" customHeight="1">
      <c r="A26" s="242"/>
      <c r="B26" s="40" t="s">
        <v>59</v>
      </c>
      <c r="C26" s="195"/>
      <c r="D26" s="169"/>
      <c r="E26" s="244"/>
      <c r="F26" s="246"/>
      <c r="H26" s="2"/>
    </row>
    <row r="27" spans="1:8" ht="18.5">
      <c r="A27" s="72"/>
      <c r="B27" s="12" t="s">
        <v>0</v>
      </c>
      <c r="C27" s="60"/>
      <c r="D27" s="61"/>
      <c r="E27" s="62"/>
      <c r="F27" s="62">
        <f>SUM(F25:F26)</f>
        <v>0</v>
      </c>
    </row>
    <row r="28" spans="1:8" ht="21">
      <c r="A28" s="73"/>
      <c r="B28" s="58" t="s">
        <v>13</v>
      </c>
      <c r="C28" s="240"/>
      <c r="D28" s="240"/>
      <c r="E28" s="240"/>
      <c r="F28" s="81">
        <f>SUM(F23,F27)</f>
        <v>0</v>
      </c>
      <c r="G28" s="5"/>
    </row>
    <row r="30" spans="1:8">
      <c r="A30" s="59"/>
    </row>
  </sheetData>
  <mergeCells count="43">
    <mergeCell ref="C28:E28"/>
    <mergeCell ref="F13:F14"/>
    <mergeCell ref="A25:A26"/>
    <mergeCell ref="C25:C26"/>
    <mergeCell ref="D25:D26"/>
    <mergeCell ref="E25:E26"/>
    <mergeCell ref="F25:F26"/>
    <mergeCell ref="A17:A18"/>
    <mergeCell ref="C17:C18"/>
    <mergeCell ref="D17:D18"/>
    <mergeCell ref="E17:E18"/>
    <mergeCell ref="F17:F18"/>
    <mergeCell ref="A13:A14"/>
    <mergeCell ref="C13:C14"/>
    <mergeCell ref="D13:D14"/>
    <mergeCell ref="E13:E14"/>
    <mergeCell ref="A15:A16"/>
    <mergeCell ref="C15:C16"/>
    <mergeCell ref="D15:D16"/>
    <mergeCell ref="E15:E16"/>
    <mergeCell ref="F15:F16"/>
    <mergeCell ref="A11:A12"/>
    <mergeCell ref="C11:C12"/>
    <mergeCell ref="D11:D12"/>
    <mergeCell ref="E11:E12"/>
    <mergeCell ref="F11:F12"/>
    <mergeCell ref="A9:F9"/>
    <mergeCell ref="A1:B4"/>
    <mergeCell ref="C1:E4"/>
    <mergeCell ref="F2:F4"/>
    <mergeCell ref="A5:F5"/>
    <mergeCell ref="A6:F6"/>
    <mergeCell ref="A7:F7"/>
    <mergeCell ref="A19:A20"/>
    <mergeCell ref="C19:C20"/>
    <mergeCell ref="D19:D20"/>
    <mergeCell ref="E19:E20"/>
    <mergeCell ref="F19:F20"/>
    <mergeCell ref="A21:A22"/>
    <mergeCell ref="C21:C22"/>
    <mergeCell ref="D21:D22"/>
    <mergeCell ref="E21:E22"/>
    <mergeCell ref="F21:F22"/>
  </mergeCells>
  <pageMargins left="0.7" right="0.7" top="0.75" bottom="0.75" header="0.3" footer="0.3"/>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topLeftCell="A37" zoomScaleNormal="100" zoomScaleSheetLayoutView="100" workbookViewId="0">
      <selection activeCell="B20" sqref="B20"/>
    </sheetView>
  </sheetViews>
  <sheetFormatPr defaultColWidth="9.1796875" defaultRowHeight="14.5"/>
  <cols>
    <col min="1" max="1" width="16.54296875" style="1" customWidth="1"/>
    <col min="2" max="2" width="105.453125" style="3" customWidth="1"/>
    <col min="3" max="3" width="10.1796875" style="4" customWidth="1"/>
    <col min="4" max="4" width="13" style="4" bestFit="1" customWidth="1"/>
    <col min="5" max="5" width="18.7265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76</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1.5" customHeight="1" thickBot="1">
      <c r="A5" s="213" t="s">
        <v>28</v>
      </c>
      <c r="B5" s="214"/>
      <c r="C5" s="214"/>
      <c r="D5" s="214"/>
      <c r="E5" s="214"/>
      <c r="F5" s="215"/>
    </row>
    <row r="6" spans="1:8" ht="187.5" customHeight="1" thickBot="1">
      <c r="A6" s="236" t="s">
        <v>363</v>
      </c>
      <c r="B6" s="217"/>
      <c r="C6" s="217"/>
      <c r="D6" s="217"/>
      <c r="E6" s="217"/>
      <c r="F6" s="218"/>
    </row>
    <row r="7" spans="1:8" ht="19.5" customHeight="1" thickBot="1">
      <c r="A7" s="219" t="s">
        <v>76</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155" t="s">
        <v>2</v>
      </c>
      <c r="C10" s="30"/>
      <c r="D10" s="31"/>
      <c r="E10" s="31"/>
      <c r="F10" s="32"/>
    </row>
    <row r="11" spans="1:8" ht="130.5" customHeight="1">
      <c r="A11" s="174" t="s">
        <v>3</v>
      </c>
      <c r="B11" s="98" t="s">
        <v>266</v>
      </c>
      <c r="C11" s="176" t="s">
        <v>24</v>
      </c>
      <c r="D11" s="185">
        <v>42</v>
      </c>
      <c r="E11" s="170"/>
      <c r="F11" s="172"/>
      <c r="H11" s="2"/>
    </row>
    <row r="12" spans="1:8" ht="94.5" customHeight="1">
      <c r="A12" s="175"/>
      <c r="B12" s="39" t="s">
        <v>267</v>
      </c>
      <c r="C12" s="177"/>
      <c r="D12" s="188"/>
      <c r="E12" s="171"/>
      <c r="F12" s="173"/>
      <c r="H12" s="2"/>
    </row>
    <row r="13" spans="1:8" ht="52.5" customHeight="1">
      <c r="A13" s="174" t="s">
        <v>37</v>
      </c>
      <c r="B13" s="39" t="s">
        <v>268</v>
      </c>
      <c r="C13" s="211" t="s">
        <v>22</v>
      </c>
      <c r="D13" s="185">
        <v>270</v>
      </c>
      <c r="E13" s="170"/>
      <c r="F13" s="178"/>
      <c r="H13" s="2"/>
    </row>
    <row r="14" spans="1:8" ht="51" customHeight="1">
      <c r="A14" s="175"/>
      <c r="B14" s="40" t="s">
        <v>269</v>
      </c>
      <c r="C14" s="212"/>
      <c r="D14" s="188"/>
      <c r="E14" s="171"/>
      <c r="F14" s="173"/>
      <c r="H14" s="2"/>
    </row>
    <row r="15" spans="1:8" ht="96.75" customHeight="1">
      <c r="A15" s="174" t="s">
        <v>38</v>
      </c>
      <c r="B15" s="41" t="s">
        <v>271</v>
      </c>
      <c r="C15" s="211" t="s">
        <v>22</v>
      </c>
      <c r="D15" s="185">
        <v>270</v>
      </c>
      <c r="E15" s="170"/>
      <c r="F15" s="178"/>
      <c r="H15" s="2"/>
    </row>
    <row r="16" spans="1:8" ht="87" customHeight="1" thickBot="1">
      <c r="A16" s="175"/>
      <c r="B16" s="43" t="s">
        <v>270</v>
      </c>
      <c r="C16" s="212"/>
      <c r="D16" s="186"/>
      <c r="E16" s="187"/>
      <c r="F16" s="173"/>
      <c r="H16" s="2"/>
    </row>
    <row r="17" spans="1:8" ht="85.5" customHeight="1">
      <c r="A17" s="174" t="s">
        <v>55</v>
      </c>
      <c r="B17" s="147" t="s">
        <v>345</v>
      </c>
      <c r="C17" s="176" t="s">
        <v>23</v>
      </c>
      <c r="D17" s="168">
        <v>1</v>
      </c>
      <c r="E17" s="170"/>
      <c r="F17" s="172"/>
      <c r="H17" s="2"/>
    </row>
    <row r="18" spans="1:8" ht="57" customHeight="1">
      <c r="A18" s="175"/>
      <c r="B18" s="148" t="s">
        <v>344</v>
      </c>
      <c r="C18" s="177"/>
      <c r="D18" s="169"/>
      <c r="E18" s="171"/>
      <c r="F18" s="173"/>
      <c r="H18" s="2"/>
    </row>
    <row r="19" spans="1:8" ht="69" customHeight="1">
      <c r="A19" s="174" t="s">
        <v>56</v>
      </c>
      <c r="B19" s="147" t="s">
        <v>347</v>
      </c>
      <c r="C19" s="176" t="s">
        <v>23</v>
      </c>
      <c r="D19" s="168">
        <v>10</v>
      </c>
      <c r="E19" s="170"/>
      <c r="F19" s="178"/>
      <c r="H19" s="2"/>
    </row>
    <row r="20" spans="1:8" ht="67.5" customHeight="1">
      <c r="A20" s="175"/>
      <c r="B20" s="148" t="s">
        <v>346</v>
      </c>
      <c r="C20" s="177"/>
      <c r="D20" s="169"/>
      <c r="E20" s="171"/>
      <c r="F20" s="173"/>
      <c r="H20" s="2"/>
    </row>
    <row r="21" spans="1:8" ht="22.5" customHeight="1" thickBot="1">
      <c r="A21" s="67"/>
      <c r="B21" s="12" t="s">
        <v>0</v>
      </c>
      <c r="C21" s="15"/>
      <c r="D21" s="25"/>
      <c r="E21" s="16"/>
      <c r="F21" s="17">
        <f>SUM(F11:F20)</f>
        <v>0</v>
      </c>
      <c r="H21" s="2"/>
    </row>
    <row r="22" spans="1:8" ht="18">
      <c r="A22" s="68">
        <v>2</v>
      </c>
      <c r="B22" s="9" t="s">
        <v>71</v>
      </c>
      <c r="C22" s="18"/>
      <c r="D22" s="26"/>
      <c r="E22" s="19"/>
      <c r="F22" s="20"/>
      <c r="H22" s="2"/>
    </row>
    <row r="23" spans="1:8" ht="159" customHeight="1">
      <c r="A23" s="174" t="s">
        <v>26</v>
      </c>
      <c r="B23" s="42" t="s">
        <v>283</v>
      </c>
      <c r="C23" s="194" t="s">
        <v>272</v>
      </c>
      <c r="D23" s="185">
        <v>1</v>
      </c>
      <c r="E23" s="257"/>
      <c r="F23" s="181">
        <f t="shared" ref="F23" si="0">D23*E23</f>
        <v>0</v>
      </c>
      <c r="H23" s="2"/>
    </row>
    <row r="24" spans="1:8" s="8" customFormat="1" ht="149.25" customHeight="1">
      <c r="A24" s="175"/>
      <c r="B24" s="76" t="s">
        <v>282</v>
      </c>
      <c r="C24" s="195"/>
      <c r="D24" s="188"/>
      <c r="E24" s="258"/>
      <c r="F24" s="182"/>
      <c r="H24" s="7"/>
    </row>
    <row r="25" spans="1:8" s="8" customFormat="1" ht="135.75" customHeight="1">
      <c r="A25" s="174" t="s">
        <v>34</v>
      </c>
      <c r="B25" s="99" t="s">
        <v>274</v>
      </c>
      <c r="C25" s="194" t="s">
        <v>272</v>
      </c>
      <c r="D25" s="185">
        <v>1</v>
      </c>
      <c r="E25" s="257"/>
      <c r="F25" s="181"/>
      <c r="H25" s="7"/>
    </row>
    <row r="26" spans="1:8" s="8" customFormat="1" ht="124.5" customHeight="1">
      <c r="A26" s="175"/>
      <c r="B26" s="74" t="s">
        <v>273</v>
      </c>
      <c r="C26" s="195"/>
      <c r="D26" s="188"/>
      <c r="E26" s="258"/>
      <c r="F26" s="182"/>
      <c r="H26" s="7"/>
    </row>
    <row r="27" spans="1:8" ht="18">
      <c r="A27" s="69"/>
      <c r="B27" s="53" t="s">
        <v>0</v>
      </c>
      <c r="C27" s="54"/>
      <c r="D27" s="55"/>
      <c r="E27" s="56"/>
      <c r="F27" s="57">
        <f>SUM(F23:F26)</f>
        <v>0</v>
      </c>
      <c r="H27" s="2"/>
    </row>
    <row r="28" spans="1:8" ht="18">
      <c r="A28" s="71" t="s">
        <v>89</v>
      </c>
      <c r="B28" s="10" t="s">
        <v>70</v>
      </c>
      <c r="C28" s="18"/>
      <c r="D28" s="28"/>
      <c r="E28" s="23"/>
      <c r="F28" s="24"/>
      <c r="G28" s="2"/>
      <c r="H28" s="2"/>
    </row>
    <row r="29" spans="1:8" s="2" customFormat="1" ht="116.25" customHeight="1">
      <c r="A29" s="251" t="s">
        <v>18</v>
      </c>
      <c r="B29" s="100" t="s">
        <v>275</v>
      </c>
      <c r="C29" s="253" t="s">
        <v>272</v>
      </c>
      <c r="D29" s="255">
        <v>1</v>
      </c>
      <c r="E29" s="243"/>
      <c r="F29" s="249"/>
    </row>
    <row r="30" spans="1:8" s="2" customFormat="1" ht="98">
      <c r="A30" s="252"/>
      <c r="B30" s="101" t="s">
        <v>276</v>
      </c>
      <c r="C30" s="254"/>
      <c r="D30" s="256"/>
      <c r="E30" s="244"/>
      <c r="F30" s="250"/>
    </row>
    <row r="31" spans="1:8" ht="42">
      <c r="A31" s="251" t="s">
        <v>27</v>
      </c>
      <c r="B31" s="44" t="s">
        <v>25</v>
      </c>
      <c r="C31" s="194" t="s">
        <v>23</v>
      </c>
      <c r="D31" s="185">
        <v>15</v>
      </c>
      <c r="E31" s="243"/>
      <c r="F31" s="245"/>
    </row>
    <row r="32" spans="1:8" ht="42">
      <c r="A32" s="252"/>
      <c r="B32" s="63" t="s">
        <v>32</v>
      </c>
      <c r="C32" s="195"/>
      <c r="D32" s="188"/>
      <c r="E32" s="244"/>
      <c r="F32" s="246"/>
    </row>
    <row r="33" spans="1:8" ht="18">
      <c r="A33" s="67"/>
      <c r="B33" s="12"/>
      <c r="C33" s="13"/>
      <c r="D33" s="25"/>
      <c r="E33" s="16"/>
      <c r="F33" s="17">
        <f>SUM(F29:F32)</f>
        <v>0</v>
      </c>
    </row>
    <row r="34" spans="1:8" ht="18">
      <c r="A34" s="80" t="s">
        <v>6</v>
      </c>
      <c r="B34" s="10" t="s">
        <v>91</v>
      </c>
      <c r="C34" s="14"/>
      <c r="D34" s="28"/>
      <c r="E34" s="23"/>
      <c r="F34" s="24"/>
    </row>
    <row r="35" spans="1:8" ht="72" customHeight="1">
      <c r="A35" s="196" t="s">
        <v>46</v>
      </c>
      <c r="B35" s="102" t="s">
        <v>73</v>
      </c>
      <c r="C35" s="176" t="s">
        <v>272</v>
      </c>
      <c r="D35" s="185">
        <v>1</v>
      </c>
      <c r="E35" s="170"/>
      <c r="F35" s="172"/>
      <c r="H35" s="2"/>
    </row>
    <row r="36" spans="1:8" ht="60.75" customHeight="1">
      <c r="A36" s="175"/>
      <c r="B36" s="52" t="s">
        <v>74</v>
      </c>
      <c r="C36" s="177"/>
      <c r="D36" s="259"/>
      <c r="E36" s="260"/>
      <c r="F36" s="173"/>
      <c r="H36" s="2"/>
    </row>
    <row r="37" spans="1:8" ht="95.25" customHeight="1">
      <c r="A37" s="196" t="s">
        <v>68</v>
      </c>
      <c r="B37" s="50" t="s">
        <v>343</v>
      </c>
      <c r="C37" s="211" t="s">
        <v>40</v>
      </c>
      <c r="D37" s="185">
        <v>1</v>
      </c>
      <c r="E37" s="243"/>
      <c r="F37" s="245"/>
    </row>
    <row r="38" spans="1:8" ht="98">
      <c r="A38" s="175"/>
      <c r="B38" s="63" t="s">
        <v>342</v>
      </c>
      <c r="C38" s="212"/>
      <c r="D38" s="188"/>
      <c r="E38" s="244"/>
      <c r="F38" s="246"/>
    </row>
    <row r="39" spans="1:8" ht="18.5">
      <c r="A39" s="72"/>
      <c r="B39" s="12" t="s">
        <v>0</v>
      </c>
      <c r="C39" s="60"/>
      <c r="D39" s="61"/>
      <c r="E39" s="62"/>
      <c r="F39" s="17">
        <f>SUM(F35:F38)</f>
        <v>0</v>
      </c>
    </row>
    <row r="40" spans="1:8" ht="21">
      <c r="A40" s="73"/>
      <c r="B40" s="58" t="s">
        <v>13</v>
      </c>
      <c r="C40" s="240"/>
      <c r="D40" s="240"/>
      <c r="E40" s="240"/>
      <c r="F40" s="62">
        <f>F39+F33+F27+F21</f>
        <v>0</v>
      </c>
      <c r="G40" s="5"/>
    </row>
    <row r="42" spans="1:8">
      <c r="A42" s="59"/>
    </row>
  </sheetData>
  <mergeCells count="63">
    <mergeCell ref="F35:F36"/>
    <mergeCell ref="E25:E26"/>
    <mergeCell ref="D25:D26"/>
    <mergeCell ref="C25:C26"/>
    <mergeCell ref="F11:F12"/>
    <mergeCell ref="F13:F14"/>
    <mergeCell ref="E11:E12"/>
    <mergeCell ref="F25:F26"/>
    <mergeCell ref="E35:E36"/>
    <mergeCell ref="F15:F16"/>
    <mergeCell ref="C15:C16"/>
    <mergeCell ref="D15:D16"/>
    <mergeCell ref="E15:E16"/>
    <mergeCell ref="C13:C14"/>
    <mergeCell ref="D13:D14"/>
    <mergeCell ref="E13:E14"/>
    <mergeCell ref="D11:D12"/>
    <mergeCell ref="C11:C12"/>
    <mergeCell ref="F2:F4"/>
    <mergeCell ref="A5:F5"/>
    <mergeCell ref="A6:F6"/>
    <mergeCell ref="A7:F7"/>
    <mergeCell ref="A9:F9"/>
    <mergeCell ref="A1:B4"/>
    <mergeCell ref="C1:E4"/>
    <mergeCell ref="C40:E40"/>
    <mergeCell ref="A31:A32"/>
    <mergeCell ref="C31:C32"/>
    <mergeCell ref="D31:D32"/>
    <mergeCell ref="E31:E32"/>
    <mergeCell ref="C37:C38"/>
    <mergeCell ref="D37:D38"/>
    <mergeCell ref="E37:E38"/>
    <mergeCell ref="A37:A38"/>
    <mergeCell ref="A35:A36"/>
    <mergeCell ref="C35:C36"/>
    <mergeCell ref="D35:D36"/>
    <mergeCell ref="F37:F38"/>
    <mergeCell ref="A11:A12"/>
    <mergeCell ref="A13:A14"/>
    <mergeCell ref="E29:E30"/>
    <mergeCell ref="F29:F30"/>
    <mergeCell ref="F31:F32"/>
    <mergeCell ref="A29:A30"/>
    <mergeCell ref="C29:C30"/>
    <mergeCell ref="D29:D30"/>
    <mergeCell ref="A25:A26"/>
    <mergeCell ref="A23:A24"/>
    <mergeCell ref="C23:C24"/>
    <mergeCell ref="D23:D24"/>
    <mergeCell ref="E23:E24"/>
    <mergeCell ref="F23:F24"/>
    <mergeCell ref="A15:A16"/>
    <mergeCell ref="A17:A18"/>
    <mergeCell ref="C17:C18"/>
    <mergeCell ref="D17:D18"/>
    <mergeCell ref="E17:E18"/>
    <mergeCell ref="F17:F18"/>
    <mergeCell ref="A19:A20"/>
    <mergeCell ref="C19:C20"/>
    <mergeCell ref="D19:D20"/>
    <mergeCell ref="E19:E20"/>
    <mergeCell ref="F19:F20"/>
  </mergeCells>
  <pageMargins left="0.7" right="0.7" top="0.75" bottom="0.75" header="0.3" footer="0.3"/>
  <pageSetup paperSize="9" scale="52" fitToHeight="0" orientation="portrait" r:id="rId1"/>
  <rowBreaks count="1" manualBreakCount="1">
    <brk id="24"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BreakPreview" topLeftCell="A60" zoomScale="95" zoomScaleNormal="100" zoomScaleSheetLayoutView="95" workbookViewId="0">
      <selection activeCell="E45" sqref="E45:E46"/>
    </sheetView>
  </sheetViews>
  <sheetFormatPr defaultColWidth="9.1796875" defaultRowHeight="14.5"/>
  <cols>
    <col min="1" max="1" width="16.54296875" style="1" customWidth="1"/>
    <col min="2" max="2" width="105.453125" style="3" customWidth="1"/>
    <col min="3" max="3" width="10.1796875" style="4" customWidth="1"/>
    <col min="4" max="4" width="11.54296875" style="4" customWidth="1"/>
    <col min="5" max="5" width="19.81640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77</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5.25" customHeight="1" thickBot="1">
      <c r="A5" s="213" t="s">
        <v>28</v>
      </c>
      <c r="B5" s="214"/>
      <c r="C5" s="214"/>
      <c r="D5" s="214"/>
      <c r="E5" s="214"/>
      <c r="F5" s="215"/>
    </row>
    <row r="6" spans="1:8" ht="199.5" customHeight="1" thickBot="1">
      <c r="A6" s="216" t="s">
        <v>364</v>
      </c>
      <c r="B6" s="217"/>
      <c r="C6" s="217"/>
      <c r="D6" s="217"/>
      <c r="E6" s="217"/>
      <c r="F6" s="218"/>
    </row>
    <row r="7" spans="1:8" ht="19.5" customHeight="1" thickBot="1">
      <c r="A7" s="219" t="s">
        <v>77</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155" t="s">
        <v>2</v>
      </c>
      <c r="C10" s="30"/>
      <c r="D10" s="31"/>
      <c r="E10" s="31"/>
      <c r="F10" s="32"/>
    </row>
    <row r="11" spans="1:8" ht="112.5" customHeight="1">
      <c r="A11" s="174" t="s">
        <v>3</v>
      </c>
      <c r="B11" s="38" t="s">
        <v>377</v>
      </c>
      <c r="C11" s="211" t="s">
        <v>78</v>
      </c>
      <c r="D11" s="185">
        <v>3</v>
      </c>
      <c r="E11" s="170"/>
      <c r="F11" s="172"/>
    </row>
    <row r="12" spans="1:8" ht="96.75" customHeight="1">
      <c r="A12" s="175"/>
      <c r="B12" s="83" t="s">
        <v>376</v>
      </c>
      <c r="C12" s="212"/>
      <c r="D12" s="188"/>
      <c r="E12" s="171"/>
      <c r="F12" s="173"/>
    </row>
    <row r="13" spans="1:8" ht="107.25" customHeight="1">
      <c r="A13" s="174" t="s">
        <v>37</v>
      </c>
      <c r="B13" s="107" t="s">
        <v>98</v>
      </c>
      <c r="C13" s="261" t="s">
        <v>22</v>
      </c>
      <c r="D13" s="262">
        <v>3</v>
      </c>
      <c r="E13" s="263"/>
      <c r="F13" s="264"/>
    </row>
    <row r="14" spans="1:8" ht="86.25" customHeight="1">
      <c r="A14" s="175"/>
      <c r="B14" s="108" t="s">
        <v>277</v>
      </c>
      <c r="C14" s="261"/>
      <c r="D14" s="262"/>
      <c r="E14" s="263"/>
      <c r="F14" s="265"/>
    </row>
    <row r="15" spans="1:8" ht="72" customHeight="1">
      <c r="A15" s="174" t="s">
        <v>38</v>
      </c>
      <c r="B15" s="109" t="s">
        <v>278</v>
      </c>
      <c r="C15" s="261" t="s">
        <v>22</v>
      </c>
      <c r="D15" s="262">
        <v>40</v>
      </c>
      <c r="E15" s="263"/>
      <c r="F15" s="264"/>
      <c r="H15" s="2"/>
    </row>
    <row r="16" spans="1:8" ht="61.5">
      <c r="A16" s="175"/>
      <c r="B16" s="110" t="s">
        <v>100</v>
      </c>
      <c r="C16" s="261"/>
      <c r="D16" s="262"/>
      <c r="E16" s="263"/>
      <c r="F16" s="265"/>
      <c r="H16" s="2"/>
    </row>
    <row r="17" spans="1:11" ht="70">
      <c r="A17" s="174" t="s">
        <v>55</v>
      </c>
      <c r="B17" s="41" t="s">
        <v>280</v>
      </c>
      <c r="C17" s="176" t="s">
        <v>22</v>
      </c>
      <c r="D17" s="168">
        <v>50</v>
      </c>
      <c r="E17" s="170"/>
      <c r="F17" s="178"/>
      <c r="H17" s="2"/>
    </row>
    <row r="18" spans="1:11" ht="70">
      <c r="A18" s="175"/>
      <c r="B18" s="43" t="s">
        <v>279</v>
      </c>
      <c r="C18" s="177"/>
      <c r="D18" s="169"/>
      <c r="E18" s="171"/>
      <c r="F18" s="271"/>
      <c r="H18" s="2"/>
    </row>
    <row r="19" spans="1:11" ht="183.75" customHeight="1">
      <c r="A19" s="174" t="s">
        <v>56</v>
      </c>
      <c r="B19" s="38" t="s">
        <v>96</v>
      </c>
      <c r="C19" s="211" t="s">
        <v>24</v>
      </c>
      <c r="D19" s="185">
        <v>20</v>
      </c>
      <c r="E19" s="267"/>
      <c r="F19" s="269"/>
      <c r="H19" s="2"/>
    </row>
    <row r="20" spans="1:11" ht="133.5" customHeight="1">
      <c r="A20" s="175"/>
      <c r="B20" s="83" t="s">
        <v>97</v>
      </c>
      <c r="C20" s="212"/>
      <c r="D20" s="188"/>
      <c r="E20" s="268"/>
      <c r="F20" s="270"/>
      <c r="H20" s="2"/>
    </row>
    <row r="21" spans="1:11" ht="85.5" customHeight="1">
      <c r="A21" s="174" t="s">
        <v>86</v>
      </c>
      <c r="B21" s="147" t="s">
        <v>345</v>
      </c>
      <c r="C21" s="176" t="s">
        <v>23</v>
      </c>
      <c r="D21" s="168">
        <v>1</v>
      </c>
      <c r="E21" s="170"/>
      <c r="F21" s="172"/>
      <c r="H21" s="2"/>
    </row>
    <row r="22" spans="1:11" ht="57" customHeight="1">
      <c r="A22" s="175"/>
      <c r="B22" s="148" t="s">
        <v>344</v>
      </c>
      <c r="C22" s="177"/>
      <c r="D22" s="169"/>
      <c r="E22" s="171"/>
      <c r="F22" s="173"/>
      <c r="H22" s="2"/>
    </row>
    <row r="23" spans="1:11" ht="69" customHeight="1">
      <c r="A23" s="174" t="s">
        <v>87</v>
      </c>
      <c r="B23" s="147" t="s">
        <v>347</v>
      </c>
      <c r="C23" s="176" t="s">
        <v>23</v>
      </c>
      <c r="D23" s="168">
        <v>10</v>
      </c>
      <c r="E23" s="170"/>
      <c r="F23" s="178"/>
      <c r="H23" s="2"/>
    </row>
    <row r="24" spans="1:11" ht="67.5" customHeight="1">
      <c r="A24" s="175"/>
      <c r="B24" s="148" t="s">
        <v>346</v>
      </c>
      <c r="C24" s="177"/>
      <c r="D24" s="169"/>
      <c r="E24" s="171"/>
      <c r="F24" s="173"/>
      <c r="H24" s="2"/>
    </row>
    <row r="25" spans="1:11" ht="18.5" thickBot="1">
      <c r="A25" s="67"/>
      <c r="B25" s="12" t="s">
        <v>0</v>
      </c>
      <c r="C25" s="15"/>
      <c r="D25" s="25"/>
      <c r="E25" s="16"/>
      <c r="F25" s="17">
        <f>SUM(F11:F24)</f>
        <v>0</v>
      </c>
      <c r="H25" s="2"/>
    </row>
    <row r="26" spans="1:11" ht="18">
      <c r="A26" s="68">
        <v>2</v>
      </c>
      <c r="B26" s="9" t="s">
        <v>14</v>
      </c>
      <c r="C26" s="18"/>
      <c r="D26" s="26"/>
      <c r="E26" s="19"/>
      <c r="F26" s="20"/>
      <c r="H26" s="2"/>
    </row>
    <row r="27" spans="1:11" ht="174.75" customHeight="1">
      <c r="A27" s="174" t="s">
        <v>26</v>
      </c>
      <c r="B27" s="42" t="s">
        <v>284</v>
      </c>
      <c r="C27" s="194" t="s">
        <v>23</v>
      </c>
      <c r="D27" s="185">
        <v>1</v>
      </c>
      <c r="E27" s="257"/>
      <c r="F27" s="181"/>
      <c r="H27" s="2"/>
    </row>
    <row r="28" spans="1:11" s="8" customFormat="1" ht="149.25" customHeight="1">
      <c r="A28" s="175"/>
      <c r="B28" s="76" t="s">
        <v>281</v>
      </c>
      <c r="C28" s="195"/>
      <c r="D28" s="188"/>
      <c r="E28" s="258"/>
      <c r="F28" s="182"/>
      <c r="G28" s="7"/>
      <c r="H28" s="7"/>
      <c r="K28" s="8" t="s">
        <v>35</v>
      </c>
    </row>
    <row r="29" spans="1:11" ht="70">
      <c r="A29" s="174" t="s">
        <v>34</v>
      </c>
      <c r="B29" s="65" t="s">
        <v>286</v>
      </c>
      <c r="C29" s="194" t="s">
        <v>23</v>
      </c>
      <c r="D29" s="185">
        <v>25</v>
      </c>
      <c r="E29" s="257"/>
      <c r="F29" s="181"/>
      <c r="H29" s="2"/>
    </row>
    <row r="30" spans="1:11" ht="84.75" customHeight="1">
      <c r="A30" s="175"/>
      <c r="B30" s="64" t="s">
        <v>285</v>
      </c>
      <c r="C30" s="195"/>
      <c r="D30" s="188"/>
      <c r="E30" s="258"/>
      <c r="F30" s="182"/>
      <c r="H30" s="2"/>
    </row>
    <row r="31" spans="1:11" ht="79.5" customHeight="1">
      <c r="A31" s="174" t="s">
        <v>17</v>
      </c>
      <c r="B31" s="109" t="s">
        <v>101</v>
      </c>
      <c r="C31" s="261" t="s">
        <v>22</v>
      </c>
      <c r="D31" s="262">
        <v>12</v>
      </c>
      <c r="E31" s="263"/>
      <c r="F31" s="264"/>
      <c r="G31" s="59" t="s">
        <v>79</v>
      </c>
      <c r="H31" s="2"/>
    </row>
    <row r="32" spans="1:11" ht="46">
      <c r="A32" s="175"/>
      <c r="B32" s="110" t="s">
        <v>102</v>
      </c>
      <c r="C32" s="261"/>
      <c r="D32" s="262"/>
      <c r="E32" s="263"/>
      <c r="F32" s="265"/>
      <c r="H32" s="2"/>
    </row>
    <row r="33" spans="1:8" ht="114.75" customHeight="1">
      <c r="A33" s="174" t="s">
        <v>39</v>
      </c>
      <c r="B33" s="147" t="s">
        <v>252</v>
      </c>
      <c r="C33" s="266" t="s">
        <v>23</v>
      </c>
      <c r="D33" s="262">
        <v>1</v>
      </c>
      <c r="E33" s="272"/>
      <c r="F33" s="273"/>
      <c r="H33" s="2"/>
    </row>
    <row r="34" spans="1:8" ht="95.25" customHeight="1">
      <c r="A34" s="175"/>
      <c r="B34" s="148" t="s">
        <v>253</v>
      </c>
      <c r="C34" s="266"/>
      <c r="D34" s="262"/>
      <c r="E34" s="272"/>
      <c r="F34" s="273"/>
      <c r="G34" s="2"/>
      <c r="H34" s="2"/>
    </row>
    <row r="35" spans="1:8" ht="90" customHeight="1">
      <c r="A35" s="174" t="s">
        <v>43</v>
      </c>
      <c r="B35" s="104" t="s">
        <v>80</v>
      </c>
      <c r="C35" s="176" t="s">
        <v>22</v>
      </c>
      <c r="D35" s="185">
        <v>40</v>
      </c>
      <c r="E35" s="257"/>
      <c r="F35" s="181"/>
      <c r="G35" s="2"/>
      <c r="H35" s="2"/>
    </row>
    <row r="36" spans="1:8" ht="84">
      <c r="A36" s="175"/>
      <c r="B36" s="64" t="s">
        <v>287</v>
      </c>
      <c r="C36" s="177"/>
      <c r="D36" s="188"/>
      <c r="E36" s="258"/>
      <c r="F36" s="182"/>
      <c r="G36" s="2"/>
      <c r="H36" s="2"/>
    </row>
    <row r="37" spans="1:8" ht="75.75" customHeight="1">
      <c r="A37" s="174" t="s">
        <v>104</v>
      </c>
      <c r="B37" s="111" t="s">
        <v>288</v>
      </c>
      <c r="C37" s="266" t="s">
        <v>22</v>
      </c>
      <c r="D37" s="262">
        <v>10</v>
      </c>
      <c r="E37" s="272"/>
      <c r="F37" s="273"/>
      <c r="G37" s="2"/>
      <c r="H37" s="2"/>
    </row>
    <row r="38" spans="1:8" ht="71.25" customHeight="1">
      <c r="A38" s="175"/>
      <c r="B38" s="108" t="s">
        <v>103</v>
      </c>
      <c r="C38" s="266"/>
      <c r="D38" s="262"/>
      <c r="E38" s="272"/>
      <c r="F38" s="273"/>
      <c r="G38" s="2"/>
      <c r="H38" s="2"/>
    </row>
    <row r="39" spans="1:8" ht="18">
      <c r="A39" s="69"/>
      <c r="B39" s="53" t="s">
        <v>0</v>
      </c>
      <c r="C39" s="54"/>
      <c r="D39" s="55"/>
      <c r="E39" s="56"/>
      <c r="F39" s="57">
        <f>SUM(F27:F38)</f>
        <v>0</v>
      </c>
      <c r="G39" s="2"/>
      <c r="H39" s="2"/>
    </row>
    <row r="40" spans="1:8" s="106" customFormat="1" ht="18">
      <c r="A40" s="70">
        <v>3</v>
      </c>
      <c r="B40" s="10" t="s">
        <v>5</v>
      </c>
      <c r="C40" s="18"/>
      <c r="D40" s="27"/>
      <c r="E40" s="21"/>
      <c r="F40" s="22"/>
    </row>
    <row r="41" spans="1:8" s="106" customFormat="1" ht="54" customHeight="1">
      <c r="A41" s="174" t="s">
        <v>18</v>
      </c>
      <c r="B41" s="41" t="s">
        <v>290</v>
      </c>
      <c r="C41" s="176" t="s">
        <v>23</v>
      </c>
      <c r="D41" s="185">
        <v>10</v>
      </c>
      <c r="E41" s="192"/>
      <c r="F41" s="181"/>
    </row>
    <row r="42" spans="1:8" ht="56">
      <c r="A42" s="175"/>
      <c r="B42" s="40" t="s">
        <v>289</v>
      </c>
      <c r="C42" s="177"/>
      <c r="D42" s="188"/>
      <c r="E42" s="184"/>
      <c r="F42" s="182"/>
    </row>
    <row r="43" spans="1:8" ht="82.5" customHeight="1">
      <c r="A43" s="174" t="s">
        <v>27</v>
      </c>
      <c r="B43" s="105" t="s">
        <v>81</v>
      </c>
      <c r="C43" s="199" t="s">
        <v>23</v>
      </c>
      <c r="D43" s="197">
        <v>5</v>
      </c>
      <c r="E43" s="226"/>
      <c r="F43" s="191"/>
    </row>
    <row r="44" spans="1:8" ht="42">
      <c r="A44" s="175"/>
      <c r="B44" s="47" t="s">
        <v>53</v>
      </c>
      <c r="C44" s="199"/>
      <c r="D44" s="197"/>
      <c r="E44" s="226"/>
      <c r="F44" s="191"/>
    </row>
    <row r="45" spans="1:8" ht="42">
      <c r="A45" s="174" t="s">
        <v>44</v>
      </c>
      <c r="B45" s="11" t="s">
        <v>41</v>
      </c>
      <c r="C45" s="176" t="s">
        <v>23</v>
      </c>
      <c r="D45" s="185">
        <v>5</v>
      </c>
      <c r="E45" s="192"/>
      <c r="F45" s="181"/>
    </row>
    <row r="46" spans="1:8" ht="54" customHeight="1">
      <c r="A46" s="175"/>
      <c r="B46" s="47" t="s">
        <v>42</v>
      </c>
      <c r="C46" s="177"/>
      <c r="D46" s="188"/>
      <c r="E46" s="184"/>
      <c r="F46" s="182"/>
    </row>
    <row r="47" spans="1:8" ht="33.75" customHeight="1">
      <c r="A47" s="67"/>
      <c r="B47" s="12" t="s">
        <v>0</v>
      </c>
      <c r="C47" s="15"/>
      <c r="D47" s="25"/>
      <c r="E47" s="16"/>
      <c r="F47" s="17">
        <f>SUM(F41:F46)</f>
        <v>0</v>
      </c>
    </row>
    <row r="48" spans="1:8" ht="18">
      <c r="A48" s="71" t="s">
        <v>6</v>
      </c>
      <c r="B48" s="10" t="s">
        <v>9</v>
      </c>
      <c r="C48" s="18"/>
      <c r="D48" s="28"/>
      <c r="E48" s="23"/>
      <c r="F48" s="24"/>
    </row>
    <row r="49" spans="1:7" ht="18">
      <c r="A49" s="77"/>
      <c r="B49" s="10"/>
      <c r="C49" s="78"/>
      <c r="D49" s="27"/>
      <c r="E49" s="21"/>
      <c r="F49" s="79"/>
    </row>
    <row r="50" spans="1:7" ht="87.75" customHeight="1">
      <c r="A50" s="174" t="s">
        <v>46</v>
      </c>
      <c r="B50" s="48" t="s">
        <v>83</v>
      </c>
      <c r="C50" s="274" t="s">
        <v>40</v>
      </c>
      <c r="D50" s="168">
        <v>1</v>
      </c>
      <c r="E50" s="257"/>
      <c r="F50" s="181"/>
    </row>
    <row r="51" spans="1:7" ht="56">
      <c r="A51" s="175"/>
      <c r="B51" s="49" t="s">
        <v>82</v>
      </c>
      <c r="C51" s="275"/>
      <c r="D51" s="169"/>
      <c r="E51" s="258"/>
      <c r="F51" s="182"/>
    </row>
    <row r="52" spans="1:7" ht="18">
      <c r="A52" s="67"/>
      <c r="B52" s="12"/>
      <c r="C52" s="13"/>
      <c r="D52" s="25"/>
      <c r="E52" s="16"/>
      <c r="F52" s="17">
        <f>SUM(F50:F51)</f>
        <v>0</v>
      </c>
      <c r="G52" s="5"/>
    </row>
    <row r="53" spans="1:7" ht="18">
      <c r="A53" s="80" t="s">
        <v>10</v>
      </c>
      <c r="B53" s="10" t="s">
        <v>8</v>
      </c>
      <c r="C53" s="14"/>
      <c r="D53" s="28"/>
      <c r="E53" s="23"/>
      <c r="F53" s="24"/>
    </row>
    <row r="54" spans="1:7" ht="50.25" customHeight="1">
      <c r="A54" s="174" t="s">
        <v>4</v>
      </c>
      <c r="B54" s="44" t="s">
        <v>93</v>
      </c>
      <c r="C54" s="194" t="s">
        <v>23</v>
      </c>
      <c r="D54" s="185">
        <v>2</v>
      </c>
      <c r="E54" s="243"/>
      <c r="F54" s="245"/>
    </row>
    <row r="55" spans="1:7" ht="42">
      <c r="A55" s="175"/>
      <c r="B55" s="63" t="s">
        <v>92</v>
      </c>
      <c r="C55" s="195"/>
      <c r="D55" s="188"/>
      <c r="E55" s="244"/>
      <c r="F55" s="246"/>
    </row>
    <row r="56" spans="1:7" ht="42">
      <c r="A56" s="174" t="s">
        <v>11</v>
      </c>
      <c r="B56" s="44" t="s">
        <v>25</v>
      </c>
      <c r="C56" s="194" t="s">
        <v>23</v>
      </c>
      <c r="D56" s="185">
        <v>9</v>
      </c>
      <c r="E56" s="243"/>
      <c r="F56" s="245"/>
    </row>
    <row r="57" spans="1:7" ht="42">
      <c r="A57" s="175"/>
      <c r="B57" s="63" t="s">
        <v>32</v>
      </c>
      <c r="C57" s="195"/>
      <c r="D57" s="188"/>
      <c r="E57" s="244"/>
      <c r="F57" s="246"/>
    </row>
    <row r="58" spans="1:7" ht="69" customHeight="1">
      <c r="A58" s="174" t="s">
        <v>47</v>
      </c>
      <c r="B58" s="50" t="s">
        <v>85</v>
      </c>
      <c r="C58" s="194" t="s">
        <v>45</v>
      </c>
      <c r="D58" s="185">
        <v>10</v>
      </c>
      <c r="E58" s="243"/>
      <c r="F58" s="245"/>
    </row>
    <row r="59" spans="1:7" ht="42">
      <c r="A59" s="175"/>
      <c r="B59" s="46" t="s">
        <v>84</v>
      </c>
      <c r="C59" s="195"/>
      <c r="D59" s="188"/>
      <c r="E59" s="244"/>
      <c r="F59" s="246"/>
    </row>
    <row r="60" spans="1:7" ht="18.5">
      <c r="A60" s="72"/>
      <c r="B60" s="12" t="s">
        <v>0</v>
      </c>
      <c r="C60" s="60"/>
      <c r="D60" s="61"/>
      <c r="E60" s="62"/>
      <c r="F60" s="62">
        <f>SUM(F54:F59)</f>
        <v>0</v>
      </c>
    </row>
    <row r="61" spans="1:7" ht="18">
      <c r="A61" s="80" t="s">
        <v>94</v>
      </c>
      <c r="B61" s="10" t="s">
        <v>91</v>
      </c>
      <c r="C61" s="14"/>
      <c r="D61" s="28"/>
      <c r="E61" s="23"/>
      <c r="F61" s="24"/>
    </row>
    <row r="62" spans="1:7" ht="121.5" customHeight="1">
      <c r="A62" s="251" t="s">
        <v>95</v>
      </c>
      <c r="B62" s="50" t="s">
        <v>341</v>
      </c>
      <c r="C62" s="176" t="s">
        <v>22</v>
      </c>
      <c r="D62" s="185">
        <v>1</v>
      </c>
      <c r="E62" s="243"/>
      <c r="F62" s="245"/>
    </row>
    <row r="63" spans="1:7" ht="98">
      <c r="A63" s="252"/>
      <c r="B63" s="63" t="s">
        <v>340</v>
      </c>
      <c r="C63" s="177"/>
      <c r="D63" s="188"/>
      <c r="E63" s="244"/>
      <c r="F63" s="246"/>
    </row>
    <row r="64" spans="1:7" ht="18.5">
      <c r="A64" s="72"/>
      <c r="B64" s="12" t="s">
        <v>0</v>
      </c>
      <c r="C64" s="60"/>
      <c r="D64" s="61"/>
      <c r="E64" s="62"/>
      <c r="F64" s="62">
        <f>SUM(F62)</f>
        <v>0</v>
      </c>
    </row>
    <row r="65" spans="1:6" ht="21">
      <c r="A65" s="73"/>
      <c r="B65" s="58" t="s">
        <v>13</v>
      </c>
      <c r="C65" s="240"/>
      <c r="D65" s="240"/>
      <c r="E65" s="240"/>
      <c r="F65" s="103">
        <f>F64+F60+F52+F47+F39+F25</f>
        <v>0</v>
      </c>
    </row>
  </sheetData>
  <mergeCells count="113">
    <mergeCell ref="A41:A42"/>
    <mergeCell ref="C41:C42"/>
    <mergeCell ref="D41:D42"/>
    <mergeCell ref="E41:E42"/>
    <mergeCell ref="F41:F42"/>
    <mergeCell ref="A21:A22"/>
    <mergeCell ref="C21:C22"/>
    <mergeCell ref="D21:D22"/>
    <mergeCell ref="E21:E22"/>
    <mergeCell ref="F21:F22"/>
    <mergeCell ref="A29:A30"/>
    <mergeCell ref="A31:A32"/>
    <mergeCell ref="A27:A28"/>
    <mergeCell ref="C27:C28"/>
    <mergeCell ref="D27:D28"/>
    <mergeCell ref="E27:E28"/>
    <mergeCell ref="F27:F28"/>
    <mergeCell ref="E23:E24"/>
    <mergeCell ref="F23:F24"/>
    <mergeCell ref="A15:A16"/>
    <mergeCell ref="C15:C16"/>
    <mergeCell ref="D15:D16"/>
    <mergeCell ref="C65:E65"/>
    <mergeCell ref="A37:A38"/>
    <mergeCell ref="C37:C38"/>
    <mergeCell ref="D37:D38"/>
    <mergeCell ref="E37:E38"/>
    <mergeCell ref="F37:F38"/>
    <mergeCell ref="F33:F34"/>
    <mergeCell ref="A35:A36"/>
    <mergeCell ref="A45:A46"/>
    <mergeCell ref="C45:C46"/>
    <mergeCell ref="D45:D46"/>
    <mergeCell ref="E45:E46"/>
    <mergeCell ref="F45:F46"/>
    <mergeCell ref="A50:A51"/>
    <mergeCell ref="C50:C51"/>
    <mergeCell ref="D50:D51"/>
    <mergeCell ref="E50:E51"/>
    <mergeCell ref="F50:F51"/>
    <mergeCell ref="A54:A55"/>
    <mergeCell ref="E33:E34"/>
    <mergeCell ref="A33:A34"/>
    <mergeCell ref="A19:A20"/>
    <mergeCell ref="C19:C20"/>
    <mergeCell ref="D19:D20"/>
    <mergeCell ref="E19:E20"/>
    <mergeCell ref="F19:F20"/>
    <mergeCell ref="A17:A18"/>
    <mergeCell ref="C17:C18"/>
    <mergeCell ref="D17:D18"/>
    <mergeCell ref="E17:E18"/>
    <mergeCell ref="F17:F18"/>
    <mergeCell ref="A7:F7"/>
    <mergeCell ref="A1:B4"/>
    <mergeCell ref="C1:E4"/>
    <mergeCell ref="F2:F4"/>
    <mergeCell ref="A5:F5"/>
    <mergeCell ref="A6:F6"/>
    <mergeCell ref="A9:F9"/>
    <mergeCell ref="A11:A12"/>
    <mergeCell ref="C11:C12"/>
    <mergeCell ref="D11:D12"/>
    <mergeCell ref="E11:E12"/>
    <mergeCell ref="F11:F12"/>
    <mergeCell ref="A13:A14"/>
    <mergeCell ref="C13:C14"/>
    <mergeCell ref="D13:D14"/>
    <mergeCell ref="E13:E14"/>
    <mergeCell ref="F13:F14"/>
    <mergeCell ref="C35:C36"/>
    <mergeCell ref="D35:D36"/>
    <mergeCell ref="E35:E36"/>
    <mergeCell ref="F35:F36"/>
    <mergeCell ref="C29:C30"/>
    <mergeCell ref="D29:D30"/>
    <mergeCell ref="E29:E30"/>
    <mergeCell ref="F29:F30"/>
    <mergeCell ref="C31:C32"/>
    <mergeCell ref="D31:D32"/>
    <mergeCell ref="E31:E32"/>
    <mergeCell ref="F31:F32"/>
    <mergeCell ref="C33:C34"/>
    <mergeCell ref="D33:D34"/>
    <mergeCell ref="A23:A24"/>
    <mergeCell ref="C23:C24"/>
    <mergeCell ref="D23:D24"/>
    <mergeCell ref="E15:E16"/>
    <mergeCell ref="F15:F16"/>
    <mergeCell ref="A43:A44"/>
    <mergeCell ref="C43:C44"/>
    <mergeCell ref="D43:D44"/>
    <mergeCell ref="E43:E44"/>
    <mergeCell ref="F62:F63"/>
    <mergeCell ref="A56:A57"/>
    <mergeCell ref="C56:C57"/>
    <mergeCell ref="D56:D57"/>
    <mergeCell ref="E56:E57"/>
    <mergeCell ref="F56:F57"/>
    <mergeCell ref="C58:C59"/>
    <mergeCell ref="D58:D59"/>
    <mergeCell ref="E58:E59"/>
    <mergeCell ref="F58:F59"/>
    <mergeCell ref="A58:A59"/>
    <mergeCell ref="C62:C63"/>
    <mergeCell ref="A62:A63"/>
    <mergeCell ref="D62:D63"/>
    <mergeCell ref="E62:E63"/>
    <mergeCell ref="E54:E55"/>
    <mergeCell ref="F54:F55"/>
    <mergeCell ref="F43:F44"/>
    <mergeCell ref="C54:C55"/>
    <mergeCell ref="D54:D55"/>
  </mergeCells>
  <pageMargins left="0.7" right="0.7" top="0.75" bottom="0.75" header="0.3" footer="0.3"/>
  <pageSetup paperSize="9" scale="42" orientation="portrait" r:id="rId1"/>
  <rowBreaks count="2" manualBreakCount="2">
    <brk id="22" max="58" man="1"/>
    <brk id="47" max="16383" man="1"/>
  </rowBreaks>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80" zoomScaleNormal="100" zoomScaleSheetLayoutView="80" workbookViewId="0">
      <selection activeCell="B22" sqref="B22"/>
    </sheetView>
  </sheetViews>
  <sheetFormatPr defaultColWidth="9.1796875" defaultRowHeight="14.5"/>
  <cols>
    <col min="1" max="1" width="16.54296875" style="1" customWidth="1"/>
    <col min="2" max="2" width="105.453125" style="3" customWidth="1"/>
    <col min="3" max="3" width="10.1796875" style="4" customWidth="1"/>
    <col min="4" max="4" width="11.54296875" style="4" customWidth="1"/>
    <col min="5" max="5" width="18.7265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195</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5.25" customHeight="1" thickBot="1">
      <c r="A5" s="213" t="s">
        <v>28</v>
      </c>
      <c r="B5" s="214"/>
      <c r="C5" s="214"/>
      <c r="D5" s="214"/>
      <c r="E5" s="214"/>
      <c r="F5" s="215"/>
    </row>
    <row r="6" spans="1:8" ht="199.5" customHeight="1" thickBot="1">
      <c r="A6" s="216" t="s">
        <v>365</v>
      </c>
      <c r="B6" s="217"/>
      <c r="C6" s="217"/>
      <c r="D6" s="217"/>
      <c r="E6" s="217"/>
      <c r="F6" s="218"/>
    </row>
    <row r="7" spans="1:8" ht="19.5" customHeight="1" thickBot="1">
      <c r="A7" s="219" t="s">
        <v>195</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155" t="s">
        <v>2</v>
      </c>
      <c r="C10" s="30"/>
      <c r="D10" s="31"/>
      <c r="E10" s="31"/>
      <c r="F10" s="32"/>
    </row>
    <row r="11" spans="1:8" ht="42">
      <c r="A11" s="196" t="s">
        <v>3</v>
      </c>
      <c r="B11" s="38" t="s">
        <v>107</v>
      </c>
      <c r="C11" s="211" t="s">
        <v>22</v>
      </c>
      <c r="D11" s="185">
        <v>30</v>
      </c>
      <c r="E11" s="170"/>
      <c r="F11" s="172"/>
      <c r="H11" s="2"/>
    </row>
    <row r="12" spans="1:8" ht="28">
      <c r="A12" s="175"/>
      <c r="B12" s="52" t="s">
        <v>50</v>
      </c>
      <c r="C12" s="212"/>
      <c r="D12" s="188"/>
      <c r="E12" s="171"/>
      <c r="F12" s="173"/>
      <c r="H12" s="2"/>
    </row>
    <row r="13" spans="1:8" ht="93" customHeight="1">
      <c r="A13" s="196" t="s">
        <v>37</v>
      </c>
      <c r="B13" s="39" t="s">
        <v>245</v>
      </c>
      <c r="C13" s="176" t="s">
        <v>63</v>
      </c>
      <c r="D13" s="185">
        <v>30</v>
      </c>
      <c r="E13" s="170"/>
      <c r="F13" s="172"/>
      <c r="H13" s="2"/>
    </row>
    <row r="14" spans="1:8" ht="70">
      <c r="A14" s="175"/>
      <c r="B14" s="39" t="s">
        <v>244</v>
      </c>
      <c r="C14" s="177"/>
      <c r="D14" s="188"/>
      <c r="E14" s="171"/>
      <c r="F14" s="173"/>
      <c r="H14" s="2"/>
    </row>
    <row r="15" spans="1:8" ht="102.75" customHeight="1">
      <c r="A15" s="196" t="s">
        <v>38</v>
      </c>
      <c r="B15" s="147" t="s">
        <v>249</v>
      </c>
      <c r="C15" s="176" t="s">
        <v>22</v>
      </c>
      <c r="D15" s="168">
        <v>65</v>
      </c>
      <c r="E15" s="170"/>
      <c r="F15" s="172"/>
      <c r="H15" s="2"/>
    </row>
    <row r="16" spans="1:8" ht="93.75" customHeight="1">
      <c r="A16" s="175"/>
      <c r="B16" s="148" t="s">
        <v>58</v>
      </c>
      <c r="C16" s="177"/>
      <c r="D16" s="169"/>
      <c r="E16" s="171"/>
      <c r="F16" s="173"/>
      <c r="H16" s="2"/>
    </row>
    <row r="17" spans="1:8" ht="107.25" customHeight="1">
      <c r="A17" s="196" t="s">
        <v>55</v>
      </c>
      <c r="B17" s="147" t="s">
        <v>250</v>
      </c>
      <c r="C17" s="176" t="s">
        <v>22</v>
      </c>
      <c r="D17" s="185">
        <v>35</v>
      </c>
      <c r="E17" s="170"/>
      <c r="F17" s="172"/>
      <c r="H17" s="2"/>
    </row>
    <row r="18" spans="1:8" s="8" customFormat="1" ht="81.75" customHeight="1" thickBot="1">
      <c r="A18" s="175"/>
      <c r="B18" s="148" t="s">
        <v>197</v>
      </c>
      <c r="C18" s="177"/>
      <c r="D18" s="186"/>
      <c r="E18" s="187"/>
      <c r="F18" s="173"/>
      <c r="G18" s="7"/>
      <c r="H18" s="7"/>
    </row>
    <row r="19" spans="1:8" ht="85.5" customHeight="1">
      <c r="A19" s="196" t="s">
        <v>56</v>
      </c>
      <c r="B19" s="147" t="s">
        <v>345</v>
      </c>
      <c r="C19" s="176" t="s">
        <v>23</v>
      </c>
      <c r="D19" s="168">
        <v>1</v>
      </c>
      <c r="E19" s="170"/>
      <c r="F19" s="172"/>
      <c r="H19" s="2"/>
    </row>
    <row r="20" spans="1:8" ht="57" customHeight="1">
      <c r="A20" s="175"/>
      <c r="B20" s="148" t="s">
        <v>344</v>
      </c>
      <c r="C20" s="177"/>
      <c r="D20" s="169"/>
      <c r="E20" s="171"/>
      <c r="F20" s="173"/>
      <c r="H20" s="2"/>
    </row>
    <row r="21" spans="1:8" ht="69" customHeight="1">
      <c r="A21" s="196" t="s">
        <v>86</v>
      </c>
      <c r="B21" s="147" t="s">
        <v>347</v>
      </c>
      <c r="C21" s="176" t="s">
        <v>23</v>
      </c>
      <c r="D21" s="168">
        <v>10</v>
      </c>
      <c r="E21" s="170"/>
      <c r="F21" s="178"/>
      <c r="H21" s="2"/>
    </row>
    <row r="22" spans="1:8" ht="67.5" customHeight="1">
      <c r="A22" s="175"/>
      <c r="B22" s="148" t="s">
        <v>346</v>
      </c>
      <c r="C22" s="177"/>
      <c r="D22" s="169"/>
      <c r="E22" s="171"/>
      <c r="F22" s="173"/>
      <c r="H22" s="2"/>
    </row>
    <row r="23" spans="1:8" s="106" customFormat="1" ht="18">
      <c r="A23" s="67"/>
      <c r="B23" s="12" t="s">
        <v>0</v>
      </c>
      <c r="C23" s="15"/>
      <c r="D23" s="25"/>
      <c r="E23" s="16"/>
      <c r="F23" s="17">
        <f>SUM(F11:F22)</f>
        <v>0</v>
      </c>
    </row>
    <row r="24" spans="1:8" ht="18">
      <c r="A24" s="141" t="s">
        <v>60</v>
      </c>
      <c r="B24" s="14" t="s">
        <v>210</v>
      </c>
      <c r="C24" s="18"/>
      <c r="D24" s="28"/>
      <c r="E24" s="23"/>
      <c r="F24" s="24"/>
    </row>
    <row r="25" spans="1:8" ht="90.75" customHeight="1">
      <c r="A25" s="196" t="s">
        <v>26</v>
      </c>
      <c r="B25" s="75" t="s">
        <v>212</v>
      </c>
      <c r="C25" s="176" t="s">
        <v>36</v>
      </c>
      <c r="D25" s="168">
        <v>40</v>
      </c>
      <c r="E25" s="192"/>
      <c r="F25" s="189"/>
    </row>
    <row r="26" spans="1:8" ht="70">
      <c r="A26" s="175"/>
      <c r="B26" s="51" t="s">
        <v>211</v>
      </c>
      <c r="C26" s="177"/>
      <c r="D26" s="169"/>
      <c r="E26" s="184"/>
      <c r="F26" s="190"/>
    </row>
    <row r="27" spans="1:8" ht="81.75" customHeight="1">
      <c r="A27" s="196" t="s">
        <v>34</v>
      </c>
      <c r="B27" s="42" t="s">
        <v>213</v>
      </c>
      <c r="C27" s="194" t="s">
        <v>23</v>
      </c>
      <c r="D27" s="168">
        <v>3</v>
      </c>
      <c r="E27" s="192"/>
      <c r="F27" s="189"/>
    </row>
    <row r="28" spans="1:8" ht="67.5" customHeight="1">
      <c r="A28" s="175"/>
      <c r="B28" s="43" t="s">
        <v>214</v>
      </c>
      <c r="C28" s="195"/>
      <c r="D28" s="169"/>
      <c r="E28" s="184"/>
      <c r="F28" s="190"/>
    </row>
    <row r="29" spans="1:8" ht="88.5" customHeight="1">
      <c r="A29" s="196" t="s">
        <v>17</v>
      </c>
      <c r="B29" s="112" t="s">
        <v>106</v>
      </c>
      <c r="C29" s="277" t="s">
        <v>40</v>
      </c>
      <c r="D29" s="279">
        <v>1</v>
      </c>
      <c r="E29" s="281"/>
      <c r="F29" s="283"/>
      <c r="H29" s="2"/>
    </row>
    <row r="30" spans="1:8" s="8" customFormat="1" ht="46">
      <c r="A30" s="175"/>
      <c r="B30" s="113" t="s">
        <v>105</v>
      </c>
      <c r="C30" s="278"/>
      <c r="D30" s="280"/>
      <c r="E30" s="282"/>
      <c r="F30" s="284"/>
      <c r="G30" s="7"/>
      <c r="H30" s="7"/>
    </row>
    <row r="31" spans="1:8" s="8" customFormat="1" ht="18.5" thickBot="1">
      <c r="A31" s="67"/>
      <c r="B31" s="12" t="s">
        <v>0</v>
      </c>
      <c r="C31" s="15"/>
      <c r="D31" s="25"/>
      <c r="E31" s="16"/>
      <c r="F31" s="17">
        <f>SUM(F25:F30)</f>
        <v>0</v>
      </c>
      <c r="G31" s="7"/>
      <c r="H31" s="7"/>
    </row>
    <row r="32" spans="1:8" ht="18">
      <c r="A32" s="68">
        <v>3</v>
      </c>
      <c r="B32" s="9" t="s">
        <v>14</v>
      </c>
      <c r="C32" s="18"/>
      <c r="D32" s="26"/>
      <c r="E32" s="19"/>
      <c r="F32" s="20"/>
    </row>
    <row r="33" spans="1:6" ht="77.25" customHeight="1">
      <c r="A33" s="174" t="s">
        <v>18</v>
      </c>
      <c r="B33" s="109" t="s">
        <v>101</v>
      </c>
      <c r="C33" s="261" t="s">
        <v>22</v>
      </c>
      <c r="D33" s="262">
        <v>20</v>
      </c>
      <c r="E33" s="263"/>
      <c r="F33" s="265"/>
    </row>
    <row r="34" spans="1:6" ht="63" customHeight="1">
      <c r="A34" s="175"/>
      <c r="B34" s="110" t="s">
        <v>102</v>
      </c>
      <c r="C34" s="261"/>
      <c r="D34" s="262"/>
      <c r="E34" s="263"/>
      <c r="F34" s="265"/>
    </row>
    <row r="35" spans="1:6" ht="120" customHeight="1">
      <c r="A35" s="174" t="s">
        <v>27</v>
      </c>
      <c r="B35" s="147" t="s">
        <v>312</v>
      </c>
      <c r="C35" s="266" t="s">
        <v>23</v>
      </c>
      <c r="D35" s="262">
        <v>1</v>
      </c>
      <c r="E35" s="272"/>
      <c r="F35" s="273"/>
    </row>
    <row r="36" spans="1:6" ht="96" customHeight="1">
      <c r="A36" s="175"/>
      <c r="B36" s="148" t="s">
        <v>311</v>
      </c>
      <c r="C36" s="266"/>
      <c r="D36" s="262"/>
      <c r="E36" s="272"/>
      <c r="F36" s="273"/>
    </row>
    <row r="37" spans="1:6" ht="85.5" customHeight="1">
      <c r="A37" s="174" t="s">
        <v>44</v>
      </c>
      <c r="B37" s="140" t="s">
        <v>209</v>
      </c>
      <c r="C37" s="266" t="s">
        <v>272</v>
      </c>
      <c r="D37" s="262">
        <v>1</v>
      </c>
      <c r="E37" s="272"/>
      <c r="F37" s="273"/>
    </row>
    <row r="38" spans="1:6" ht="70">
      <c r="A38" s="175"/>
      <c r="B38" s="139" t="s">
        <v>291</v>
      </c>
      <c r="C38" s="266"/>
      <c r="D38" s="262"/>
      <c r="E38" s="272"/>
      <c r="F38" s="273"/>
    </row>
    <row r="39" spans="1:6" ht="120" customHeight="1">
      <c r="A39" s="174" t="s">
        <v>19</v>
      </c>
      <c r="B39" s="111" t="s">
        <v>216</v>
      </c>
      <c r="C39" s="266" t="s">
        <v>24</v>
      </c>
      <c r="D39" s="262">
        <v>6</v>
      </c>
      <c r="E39" s="272"/>
      <c r="F39" s="273"/>
    </row>
    <row r="40" spans="1:6" ht="77.5">
      <c r="A40" s="175"/>
      <c r="B40" s="108" t="s">
        <v>215</v>
      </c>
      <c r="C40" s="266"/>
      <c r="D40" s="262"/>
      <c r="E40" s="272"/>
      <c r="F40" s="273"/>
    </row>
    <row r="41" spans="1:6" ht="18">
      <c r="A41" s="69"/>
      <c r="B41" s="53" t="s">
        <v>0</v>
      </c>
      <c r="C41" s="54"/>
      <c r="D41" s="55"/>
      <c r="E41" s="56"/>
      <c r="F41" s="57">
        <f>SUM(F33:F40)</f>
        <v>0</v>
      </c>
    </row>
    <row r="42" spans="1:6" ht="18">
      <c r="A42" s="80" t="s">
        <v>6</v>
      </c>
      <c r="B42" s="10" t="s">
        <v>5</v>
      </c>
      <c r="C42" s="14"/>
      <c r="D42" s="28"/>
      <c r="E42" s="23"/>
      <c r="F42" s="24"/>
    </row>
    <row r="43" spans="1:6" ht="69.75" customHeight="1">
      <c r="A43" s="276" t="s">
        <v>46</v>
      </c>
      <c r="B43" s="121" t="s">
        <v>292</v>
      </c>
      <c r="C43" s="261" t="s">
        <v>23</v>
      </c>
      <c r="D43" s="262">
        <v>2</v>
      </c>
      <c r="E43" s="272"/>
      <c r="F43" s="273"/>
    </row>
    <row r="44" spans="1:6" ht="61.5">
      <c r="A44" s="276"/>
      <c r="B44" s="122" t="s">
        <v>293</v>
      </c>
      <c r="C44" s="261"/>
      <c r="D44" s="262"/>
      <c r="E44" s="272"/>
      <c r="F44" s="273"/>
    </row>
    <row r="45" spans="1:6" ht="18">
      <c r="A45" s="69"/>
      <c r="B45" s="53" t="s">
        <v>0</v>
      </c>
      <c r="C45" s="54"/>
      <c r="D45" s="55"/>
      <c r="E45" s="56"/>
      <c r="F45" s="57">
        <f>SUM(F43)</f>
        <v>0</v>
      </c>
    </row>
    <row r="46" spans="1:6" ht="18">
      <c r="A46" s="80" t="s">
        <v>10</v>
      </c>
      <c r="B46" s="10" t="s">
        <v>91</v>
      </c>
      <c r="C46" s="14"/>
      <c r="D46" s="28"/>
      <c r="E46" s="23"/>
      <c r="F46" s="24"/>
    </row>
    <row r="47" spans="1:6" ht="56">
      <c r="A47" s="196" t="s">
        <v>4</v>
      </c>
      <c r="B47" s="102" t="s">
        <v>73</v>
      </c>
      <c r="C47" s="176" t="s">
        <v>40</v>
      </c>
      <c r="D47" s="185">
        <v>1</v>
      </c>
      <c r="E47" s="170"/>
      <c r="F47" s="172"/>
    </row>
    <row r="48" spans="1:6" ht="42">
      <c r="A48" s="175"/>
      <c r="B48" s="52" t="s">
        <v>74</v>
      </c>
      <c r="C48" s="177"/>
      <c r="D48" s="259"/>
      <c r="E48" s="260"/>
      <c r="F48" s="173"/>
    </row>
    <row r="49" spans="1:6" ht="111" customHeight="1">
      <c r="A49" s="196" t="s">
        <v>11</v>
      </c>
      <c r="B49" s="50" t="s">
        <v>338</v>
      </c>
      <c r="C49" s="211" t="s">
        <v>40</v>
      </c>
      <c r="D49" s="185">
        <v>1</v>
      </c>
      <c r="E49" s="243"/>
      <c r="F49" s="245"/>
    </row>
    <row r="50" spans="1:6" ht="98">
      <c r="A50" s="175"/>
      <c r="B50" s="63" t="s">
        <v>339</v>
      </c>
      <c r="C50" s="212"/>
      <c r="D50" s="188"/>
      <c r="E50" s="244"/>
      <c r="F50" s="246"/>
    </row>
    <row r="51" spans="1:6" ht="18.5">
      <c r="A51" s="72"/>
      <c r="B51" s="12" t="s">
        <v>0</v>
      </c>
      <c r="C51" s="60"/>
      <c r="D51" s="61"/>
      <c r="E51" s="62"/>
      <c r="F51" s="17">
        <f>SUM(F47:F50)</f>
        <v>0</v>
      </c>
    </row>
    <row r="52" spans="1:6" ht="21">
      <c r="A52" s="73"/>
      <c r="B52" s="58" t="s">
        <v>13</v>
      </c>
      <c r="C52" s="240"/>
      <c r="D52" s="240"/>
      <c r="E52" s="240"/>
      <c r="F52" s="103">
        <f>F51+F45+F41+F31+F23</f>
        <v>0</v>
      </c>
    </row>
  </sheetData>
  <mergeCells count="88">
    <mergeCell ref="F35:F36"/>
    <mergeCell ref="A29:A30"/>
    <mergeCell ref="C29:C30"/>
    <mergeCell ref="D29:D30"/>
    <mergeCell ref="E29:E30"/>
    <mergeCell ref="F29:F30"/>
    <mergeCell ref="A33:A34"/>
    <mergeCell ref="C33:C34"/>
    <mergeCell ref="D33:D34"/>
    <mergeCell ref="E33:E34"/>
    <mergeCell ref="F33:F34"/>
    <mergeCell ref="A27:A28"/>
    <mergeCell ref="C27:C28"/>
    <mergeCell ref="D27:D28"/>
    <mergeCell ref="E27:E28"/>
    <mergeCell ref="F27:F28"/>
    <mergeCell ref="A25:A26"/>
    <mergeCell ref="C25:C26"/>
    <mergeCell ref="D25:D26"/>
    <mergeCell ref="E25:E26"/>
    <mergeCell ref="F25:F26"/>
    <mergeCell ref="A17:A18"/>
    <mergeCell ref="C17:C18"/>
    <mergeCell ref="D17:D18"/>
    <mergeCell ref="E17:E18"/>
    <mergeCell ref="F17:F18"/>
    <mergeCell ref="A11:A12"/>
    <mergeCell ref="C11:C12"/>
    <mergeCell ref="D11:D12"/>
    <mergeCell ref="E11:E12"/>
    <mergeCell ref="F11:F12"/>
    <mergeCell ref="C52:E52"/>
    <mergeCell ref="A35:A36"/>
    <mergeCell ref="C35:C36"/>
    <mergeCell ref="D35:D36"/>
    <mergeCell ref="E35:E36"/>
    <mergeCell ref="A47:A48"/>
    <mergeCell ref="C47:C48"/>
    <mergeCell ref="D47:D48"/>
    <mergeCell ref="E47:E48"/>
    <mergeCell ref="A43:A44"/>
    <mergeCell ref="C43:C44"/>
    <mergeCell ref="D43:D44"/>
    <mergeCell ref="E43:E44"/>
    <mergeCell ref="A39:A40"/>
    <mergeCell ref="C39:C40"/>
    <mergeCell ref="D39:D40"/>
    <mergeCell ref="A9:F9"/>
    <mergeCell ref="A1:B4"/>
    <mergeCell ref="C1:E4"/>
    <mergeCell ref="F2:F4"/>
    <mergeCell ref="A5:F5"/>
    <mergeCell ref="A6:F6"/>
    <mergeCell ref="A7:F7"/>
    <mergeCell ref="A15:A16"/>
    <mergeCell ref="C15:C16"/>
    <mergeCell ref="D15:D16"/>
    <mergeCell ref="E15:E16"/>
    <mergeCell ref="F15:F16"/>
    <mergeCell ref="A13:A14"/>
    <mergeCell ref="C13:C14"/>
    <mergeCell ref="D13:D14"/>
    <mergeCell ref="E13:E14"/>
    <mergeCell ref="F13:F14"/>
    <mergeCell ref="F47:F48"/>
    <mergeCell ref="A49:A50"/>
    <mergeCell ref="C49:C50"/>
    <mergeCell ref="D49:D50"/>
    <mergeCell ref="E49:E50"/>
    <mergeCell ref="F49:F50"/>
    <mergeCell ref="F43:F44"/>
    <mergeCell ref="A37:A38"/>
    <mergeCell ref="C37:C38"/>
    <mergeCell ref="D37:D38"/>
    <mergeCell ref="E37:E38"/>
    <mergeCell ref="F37:F38"/>
    <mergeCell ref="E39:E40"/>
    <mergeCell ref="F39:F40"/>
    <mergeCell ref="A19:A20"/>
    <mergeCell ref="C19:C20"/>
    <mergeCell ref="D19:D20"/>
    <mergeCell ref="E19:E20"/>
    <mergeCell ref="F19:F20"/>
    <mergeCell ref="A21:A22"/>
    <mergeCell ref="C21:C22"/>
    <mergeCell ref="D21:D22"/>
    <mergeCell ref="E21:E22"/>
    <mergeCell ref="F21:F22"/>
  </mergeCells>
  <pageMargins left="0.7" right="0.7" top="0.75" bottom="0.75" header="0.3" footer="0.3"/>
  <pageSetup paperSize="9" scale="47" orientation="portrait" r:id="rId1"/>
  <rowBreaks count="2" manualBreakCount="2">
    <brk id="23" max="5" man="1"/>
    <brk id="41" max="5" man="1"/>
  </rowBreaks>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BreakPreview" zoomScaleNormal="100" zoomScaleSheetLayoutView="100" workbookViewId="0">
      <selection activeCell="E33" sqref="E33:E34"/>
    </sheetView>
  </sheetViews>
  <sheetFormatPr defaultColWidth="9.1796875" defaultRowHeight="14.5"/>
  <cols>
    <col min="1" max="1" width="16.54296875" style="1" customWidth="1"/>
    <col min="2" max="2" width="105.453125" style="3" customWidth="1"/>
    <col min="3" max="3" width="10.1796875" style="4" customWidth="1"/>
    <col min="4" max="4" width="13" style="4" bestFit="1" customWidth="1"/>
    <col min="5" max="5" width="18.7265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108</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5.25" customHeight="1" thickBot="1">
      <c r="A5" s="213" t="s">
        <v>28</v>
      </c>
      <c r="B5" s="214"/>
      <c r="C5" s="214"/>
      <c r="D5" s="214"/>
      <c r="E5" s="214"/>
      <c r="F5" s="215"/>
    </row>
    <row r="6" spans="1:8" ht="199.5" customHeight="1" thickBot="1">
      <c r="A6" s="289" t="s">
        <v>366</v>
      </c>
      <c r="B6" s="290"/>
      <c r="C6" s="290"/>
      <c r="D6" s="290"/>
      <c r="E6" s="290"/>
      <c r="F6" s="291"/>
    </row>
    <row r="7" spans="1:8" ht="19.5" customHeight="1" thickBot="1">
      <c r="A7" s="219" t="s">
        <v>108</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thickBot="1">
      <c r="A10" s="66">
        <v>1</v>
      </c>
      <c r="B10" s="155" t="s">
        <v>2</v>
      </c>
      <c r="C10" s="30"/>
      <c r="D10" s="31"/>
      <c r="E10" s="31"/>
      <c r="F10" s="32"/>
    </row>
    <row r="11" spans="1:8" ht="76.5" customHeight="1">
      <c r="A11" s="292" t="s">
        <v>3</v>
      </c>
      <c r="B11" s="38" t="s">
        <v>114</v>
      </c>
      <c r="C11" s="211" t="s">
        <v>78</v>
      </c>
      <c r="D11" s="185">
        <v>20</v>
      </c>
      <c r="E11" s="170"/>
      <c r="F11" s="178"/>
      <c r="H11" s="2"/>
    </row>
    <row r="12" spans="1:8" ht="60.75" customHeight="1" thickBot="1">
      <c r="A12" s="293"/>
      <c r="B12" s="52" t="s">
        <v>113</v>
      </c>
      <c r="C12" s="212"/>
      <c r="D12" s="188"/>
      <c r="E12" s="171"/>
      <c r="F12" s="173"/>
      <c r="H12" s="2"/>
    </row>
    <row r="13" spans="1:8" ht="135" customHeight="1">
      <c r="A13" s="292" t="s">
        <v>37</v>
      </c>
      <c r="B13" s="38" t="s">
        <v>294</v>
      </c>
      <c r="C13" s="211" t="s">
        <v>78</v>
      </c>
      <c r="D13" s="185">
        <v>2.4</v>
      </c>
      <c r="E13" s="170"/>
      <c r="F13" s="178"/>
      <c r="H13" s="2"/>
    </row>
    <row r="14" spans="1:8" ht="132.75" customHeight="1">
      <c r="A14" s="293"/>
      <c r="B14" s="108" t="s">
        <v>117</v>
      </c>
      <c r="C14" s="212"/>
      <c r="D14" s="188"/>
      <c r="E14" s="171"/>
      <c r="F14" s="173"/>
      <c r="H14" s="2"/>
    </row>
    <row r="15" spans="1:8" ht="96.75" customHeight="1">
      <c r="A15" s="196" t="s">
        <v>38</v>
      </c>
      <c r="B15" s="111" t="s">
        <v>116</v>
      </c>
      <c r="C15" s="261" t="s">
        <v>22</v>
      </c>
      <c r="D15" s="262">
        <v>30</v>
      </c>
      <c r="E15" s="263"/>
      <c r="F15" s="264"/>
      <c r="H15" s="2"/>
    </row>
    <row r="16" spans="1:8" ht="62">
      <c r="A16" s="175"/>
      <c r="B16" s="108" t="s">
        <v>115</v>
      </c>
      <c r="C16" s="261"/>
      <c r="D16" s="262"/>
      <c r="E16" s="263"/>
      <c r="F16" s="265"/>
      <c r="H16" s="2"/>
    </row>
    <row r="17" spans="1:8" ht="108">
      <c r="A17" s="196" t="s">
        <v>55</v>
      </c>
      <c r="B17" s="107" t="s">
        <v>110</v>
      </c>
      <c r="C17" s="261" t="s">
        <v>22</v>
      </c>
      <c r="D17" s="262">
        <v>45</v>
      </c>
      <c r="E17" s="263"/>
      <c r="F17" s="264"/>
      <c r="H17" s="2"/>
    </row>
    <row r="18" spans="1:8" ht="91.5" customHeight="1">
      <c r="A18" s="175"/>
      <c r="B18" s="108" t="s">
        <v>109</v>
      </c>
      <c r="C18" s="261"/>
      <c r="D18" s="262"/>
      <c r="E18" s="263"/>
      <c r="F18" s="265"/>
      <c r="H18" s="2"/>
    </row>
    <row r="19" spans="1:8" ht="84">
      <c r="A19" s="196" t="s">
        <v>56</v>
      </c>
      <c r="B19" s="39" t="s">
        <v>111</v>
      </c>
      <c r="C19" s="176" t="s">
        <v>49</v>
      </c>
      <c r="D19" s="185">
        <v>80</v>
      </c>
      <c r="E19" s="170"/>
      <c r="F19" s="172"/>
      <c r="H19" s="2"/>
    </row>
    <row r="20" spans="1:8" ht="84">
      <c r="A20" s="175"/>
      <c r="B20" s="40" t="s">
        <v>112</v>
      </c>
      <c r="C20" s="177"/>
      <c r="D20" s="188"/>
      <c r="E20" s="171"/>
      <c r="F20" s="173"/>
      <c r="H20" s="2"/>
    </row>
    <row r="21" spans="1:8" ht="75.75" customHeight="1">
      <c r="A21" s="196" t="s">
        <v>86</v>
      </c>
      <c r="B21" s="111" t="s">
        <v>118</v>
      </c>
      <c r="C21" s="261" t="s">
        <v>22</v>
      </c>
      <c r="D21" s="262">
        <v>15</v>
      </c>
      <c r="E21" s="263"/>
      <c r="F21" s="264"/>
      <c r="H21" s="2"/>
    </row>
    <row r="22" spans="1:8" ht="62">
      <c r="A22" s="175"/>
      <c r="B22" s="108" t="s">
        <v>119</v>
      </c>
      <c r="C22" s="261"/>
      <c r="D22" s="262"/>
      <c r="E22" s="263"/>
      <c r="F22" s="265"/>
      <c r="H22" s="2"/>
    </row>
    <row r="23" spans="1:8" ht="69" customHeight="1">
      <c r="A23" s="196" t="s">
        <v>87</v>
      </c>
      <c r="B23" s="109" t="s">
        <v>295</v>
      </c>
      <c r="C23" s="261" t="s">
        <v>22</v>
      </c>
      <c r="D23" s="262">
        <v>40</v>
      </c>
      <c r="E23" s="263"/>
      <c r="F23" s="264"/>
      <c r="H23" s="2"/>
    </row>
    <row r="24" spans="1:8" ht="61.5">
      <c r="A24" s="175"/>
      <c r="B24" s="110" t="s">
        <v>99</v>
      </c>
      <c r="C24" s="261"/>
      <c r="D24" s="262"/>
      <c r="E24" s="263"/>
      <c r="F24" s="265"/>
      <c r="H24" s="2"/>
    </row>
    <row r="25" spans="1:8" s="8" customFormat="1" ht="70">
      <c r="A25" s="196" t="s">
        <v>88</v>
      </c>
      <c r="B25" s="147" t="s">
        <v>249</v>
      </c>
      <c r="C25" s="211" t="s">
        <v>22</v>
      </c>
      <c r="D25" s="185">
        <v>70</v>
      </c>
      <c r="E25" s="170"/>
      <c r="F25" s="178"/>
      <c r="H25" s="7"/>
    </row>
    <row r="26" spans="1:8" s="8" customFormat="1" ht="70.5" thickBot="1">
      <c r="A26" s="175"/>
      <c r="B26" s="148" t="s">
        <v>58</v>
      </c>
      <c r="C26" s="212"/>
      <c r="D26" s="186"/>
      <c r="E26" s="187"/>
      <c r="F26" s="173"/>
      <c r="H26" s="7"/>
    </row>
    <row r="27" spans="1:8" ht="85.5" customHeight="1">
      <c r="A27" s="196" t="s">
        <v>158</v>
      </c>
      <c r="B27" s="147" t="s">
        <v>345</v>
      </c>
      <c r="C27" s="176" t="s">
        <v>23</v>
      </c>
      <c r="D27" s="168">
        <v>1</v>
      </c>
      <c r="E27" s="170"/>
      <c r="F27" s="172"/>
      <c r="H27" s="2"/>
    </row>
    <row r="28" spans="1:8" ht="57" customHeight="1">
      <c r="A28" s="175"/>
      <c r="B28" s="148" t="s">
        <v>344</v>
      </c>
      <c r="C28" s="177"/>
      <c r="D28" s="169"/>
      <c r="E28" s="171"/>
      <c r="F28" s="173"/>
      <c r="H28" s="2"/>
    </row>
    <row r="29" spans="1:8" ht="69" customHeight="1">
      <c r="A29" s="196" t="s">
        <v>159</v>
      </c>
      <c r="B29" s="147" t="s">
        <v>347</v>
      </c>
      <c r="C29" s="176" t="s">
        <v>23</v>
      </c>
      <c r="D29" s="168">
        <v>10</v>
      </c>
      <c r="E29" s="170"/>
      <c r="F29" s="178"/>
      <c r="H29" s="2"/>
    </row>
    <row r="30" spans="1:8" ht="67.5" customHeight="1">
      <c r="A30" s="175"/>
      <c r="B30" s="148" t="s">
        <v>346</v>
      </c>
      <c r="C30" s="177"/>
      <c r="D30" s="169"/>
      <c r="E30" s="171"/>
      <c r="F30" s="173"/>
      <c r="H30" s="2"/>
    </row>
    <row r="31" spans="1:8" ht="18.5" thickBot="1">
      <c r="A31" s="67"/>
      <c r="B31" s="12" t="s">
        <v>0</v>
      </c>
      <c r="C31" s="15"/>
      <c r="D31" s="25"/>
      <c r="E31" s="16"/>
      <c r="F31" s="17">
        <f>SUM(F11:F30)</f>
        <v>0</v>
      </c>
      <c r="H31" s="2"/>
    </row>
    <row r="32" spans="1:8" ht="18">
      <c r="A32" s="68">
        <v>2</v>
      </c>
      <c r="B32" s="9" t="s">
        <v>71</v>
      </c>
      <c r="C32" s="18"/>
      <c r="D32" s="26"/>
      <c r="E32" s="19"/>
      <c r="F32" s="20"/>
      <c r="G32" s="2"/>
      <c r="H32" s="2"/>
    </row>
    <row r="33" spans="1:8" ht="139">
      <c r="A33" s="276" t="s">
        <v>26</v>
      </c>
      <c r="B33" s="153" t="s">
        <v>372</v>
      </c>
      <c r="C33" s="266" t="s">
        <v>23</v>
      </c>
      <c r="D33" s="262">
        <v>4</v>
      </c>
      <c r="E33" s="272"/>
      <c r="F33" s="273"/>
      <c r="G33" s="2"/>
      <c r="H33" s="2"/>
    </row>
    <row r="34" spans="1:8" ht="108">
      <c r="A34" s="276"/>
      <c r="B34" s="150" t="s">
        <v>378</v>
      </c>
      <c r="C34" s="266"/>
      <c r="D34" s="262"/>
      <c r="E34" s="272"/>
      <c r="F34" s="273"/>
      <c r="G34" s="2"/>
      <c r="H34" s="2"/>
    </row>
    <row r="35" spans="1:8" ht="18">
      <c r="A35" s="69"/>
      <c r="B35" s="53" t="s">
        <v>0</v>
      </c>
      <c r="C35" s="54"/>
      <c r="D35" s="55"/>
      <c r="E35" s="56"/>
      <c r="F35" s="57">
        <f>SUM(F33:F34)</f>
        <v>0</v>
      </c>
    </row>
    <row r="36" spans="1:8" ht="18">
      <c r="A36" s="71" t="s">
        <v>89</v>
      </c>
      <c r="B36" s="10" t="s">
        <v>70</v>
      </c>
      <c r="C36" s="18"/>
      <c r="D36" s="28"/>
      <c r="E36" s="23"/>
      <c r="F36" s="24"/>
    </row>
    <row r="37" spans="1:8" ht="84.75" customHeight="1">
      <c r="A37" s="251" t="s">
        <v>18</v>
      </c>
      <c r="B37" s="75" t="s">
        <v>212</v>
      </c>
      <c r="C37" s="176" t="s">
        <v>62</v>
      </c>
      <c r="D37" s="168">
        <v>75</v>
      </c>
      <c r="E37" s="294"/>
      <c r="F37" s="181"/>
    </row>
    <row r="38" spans="1:8" ht="80.25" customHeight="1">
      <c r="A38" s="252"/>
      <c r="B38" s="51" t="s">
        <v>211</v>
      </c>
      <c r="C38" s="177"/>
      <c r="D38" s="169"/>
      <c r="E38" s="295"/>
      <c r="F38" s="182"/>
    </row>
    <row r="39" spans="1:8" s="2" customFormat="1" ht="70">
      <c r="A39" s="251" t="s">
        <v>27</v>
      </c>
      <c r="B39" s="41" t="s">
        <v>296</v>
      </c>
      <c r="C39" s="176" t="s">
        <v>62</v>
      </c>
      <c r="D39" s="168">
        <v>50</v>
      </c>
      <c r="E39" s="294"/>
      <c r="F39" s="181"/>
    </row>
    <row r="40" spans="1:8" s="2" customFormat="1" ht="56">
      <c r="A40" s="252"/>
      <c r="B40" s="40" t="s">
        <v>69</v>
      </c>
      <c r="C40" s="177"/>
      <c r="D40" s="169"/>
      <c r="E40" s="295"/>
      <c r="F40" s="182"/>
    </row>
    <row r="41" spans="1:8" ht="86.25" customHeight="1">
      <c r="A41" s="251" t="s">
        <v>44</v>
      </c>
      <c r="B41" s="42" t="s">
        <v>64</v>
      </c>
      <c r="C41" s="194" t="s">
        <v>23</v>
      </c>
      <c r="D41" s="168">
        <v>8</v>
      </c>
      <c r="E41" s="192"/>
      <c r="F41" s="181"/>
    </row>
    <row r="42" spans="1:8" ht="66" customHeight="1">
      <c r="A42" s="252"/>
      <c r="B42" s="43" t="s">
        <v>65</v>
      </c>
      <c r="C42" s="195"/>
      <c r="D42" s="169"/>
      <c r="E42" s="184"/>
      <c r="F42" s="182"/>
    </row>
    <row r="43" spans="1:8" ht="80.25" customHeight="1">
      <c r="A43" s="251" t="s">
        <v>19</v>
      </c>
      <c r="B43" s="42" t="s">
        <v>66</v>
      </c>
      <c r="C43" s="194" t="s">
        <v>23</v>
      </c>
      <c r="D43" s="168">
        <v>3</v>
      </c>
      <c r="E43" s="192"/>
      <c r="F43" s="189"/>
    </row>
    <row r="44" spans="1:8" ht="56">
      <c r="A44" s="252"/>
      <c r="B44" s="43" t="s">
        <v>67</v>
      </c>
      <c r="C44" s="195"/>
      <c r="D44" s="169"/>
      <c r="E44" s="184"/>
      <c r="F44" s="190"/>
    </row>
    <row r="45" spans="1:8" ht="74.25" customHeight="1">
      <c r="A45" s="251" t="s">
        <v>20</v>
      </c>
      <c r="B45" s="111" t="s">
        <v>120</v>
      </c>
      <c r="C45" s="261" t="s">
        <v>23</v>
      </c>
      <c r="D45" s="262">
        <v>8</v>
      </c>
      <c r="E45" s="272"/>
      <c r="F45" s="288"/>
      <c r="H45" s="2"/>
    </row>
    <row r="46" spans="1:8" ht="68.25" customHeight="1">
      <c r="A46" s="252"/>
      <c r="B46" s="108" t="s">
        <v>121</v>
      </c>
      <c r="C46" s="261"/>
      <c r="D46" s="262"/>
      <c r="E46" s="272"/>
      <c r="F46" s="288"/>
      <c r="H46" s="2"/>
    </row>
    <row r="47" spans="1:8" ht="90.75" customHeight="1">
      <c r="A47" s="251" t="s">
        <v>21</v>
      </c>
      <c r="B47" s="111" t="s">
        <v>123</v>
      </c>
      <c r="C47" s="261" t="s">
        <v>23</v>
      </c>
      <c r="D47" s="262">
        <v>4</v>
      </c>
      <c r="E47" s="272"/>
      <c r="F47" s="288"/>
    </row>
    <row r="48" spans="1:8" ht="54" customHeight="1">
      <c r="A48" s="252"/>
      <c r="B48" s="108" t="s">
        <v>297</v>
      </c>
      <c r="C48" s="261"/>
      <c r="D48" s="262"/>
      <c r="E48" s="272"/>
      <c r="F48" s="288"/>
    </row>
    <row r="49" spans="1:7" ht="51.75" customHeight="1">
      <c r="A49" s="251" t="s">
        <v>90</v>
      </c>
      <c r="B49" s="44" t="s">
        <v>25</v>
      </c>
      <c r="C49" s="194" t="s">
        <v>23</v>
      </c>
      <c r="D49" s="185">
        <v>5</v>
      </c>
      <c r="E49" s="243"/>
      <c r="F49" s="245"/>
      <c r="G49" s="5"/>
    </row>
    <row r="50" spans="1:7" ht="52.5" customHeight="1">
      <c r="A50" s="252"/>
      <c r="B50" s="63" t="s">
        <v>32</v>
      </c>
      <c r="C50" s="195"/>
      <c r="D50" s="188"/>
      <c r="E50" s="244"/>
      <c r="F50" s="246"/>
      <c r="G50" s="5"/>
    </row>
    <row r="51" spans="1:7" ht="56">
      <c r="A51" s="251" t="s">
        <v>144</v>
      </c>
      <c r="B51" s="44" t="s">
        <v>127</v>
      </c>
      <c r="C51" s="194" t="s">
        <v>23</v>
      </c>
      <c r="D51" s="185">
        <v>8</v>
      </c>
      <c r="E51" s="243"/>
      <c r="F51" s="245"/>
    </row>
    <row r="52" spans="1:7" ht="65.25" customHeight="1">
      <c r="A52" s="252"/>
      <c r="B52" s="63" t="s">
        <v>126</v>
      </c>
      <c r="C52" s="195"/>
      <c r="D52" s="188"/>
      <c r="E52" s="244"/>
      <c r="F52" s="246"/>
    </row>
    <row r="53" spans="1:7" ht="60" customHeight="1">
      <c r="A53" s="251" t="s">
        <v>147</v>
      </c>
      <c r="B53" s="44" t="s">
        <v>131</v>
      </c>
      <c r="C53" s="194" t="s">
        <v>23</v>
      </c>
      <c r="D53" s="185">
        <v>8</v>
      </c>
      <c r="E53" s="243"/>
      <c r="F53" s="245"/>
    </row>
    <row r="54" spans="1:7" ht="42">
      <c r="A54" s="252"/>
      <c r="B54" s="63" t="s">
        <v>130</v>
      </c>
      <c r="C54" s="195"/>
      <c r="D54" s="188"/>
      <c r="E54" s="244"/>
      <c r="F54" s="246"/>
    </row>
    <row r="55" spans="1:7" ht="36" customHeight="1">
      <c r="A55" s="251" t="s">
        <v>148</v>
      </c>
      <c r="B55" s="50" t="s">
        <v>16</v>
      </c>
      <c r="C55" s="194" t="s">
        <v>23</v>
      </c>
      <c r="D55" s="185">
        <v>10</v>
      </c>
      <c r="E55" s="243"/>
      <c r="F55" s="245"/>
    </row>
    <row r="56" spans="1:7" ht="36" customHeight="1">
      <c r="A56" s="252"/>
      <c r="B56" s="51" t="s">
        <v>33</v>
      </c>
      <c r="C56" s="195"/>
      <c r="D56" s="188"/>
      <c r="E56" s="244"/>
      <c r="F56" s="246"/>
    </row>
    <row r="57" spans="1:7" ht="91.5" customHeight="1">
      <c r="A57" s="251" t="s">
        <v>149</v>
      </c>
      <c r="B57" s="147" t="s">
        <v>298</v>
      </c>
      <c r="C57" s="194" t="s">
        <v>23</v>
      </c>
      <c r="D57" s="185">
        <v>6</v>
      </c>
      <c r="E57" s="243"/>
      <c r="F57" s="245"/>
    </row>
    <row r="58" spans="1:7" ht="69" customHeight="1">
      <c r="A58" s="252"/>
      <c r="B58" s="40" t="s">
        <v>59</v>
      </c>
      <c r="C58" s="195"/>
      <c r="D58" s="188"/>
      <c r="E58" s="244"/>
      <c r="F58" s="246"/>
    </row>
    <row r="59" spans="1:7" ht="18">
      <c r="A59" s="67"/>
      <c r="B59" s="12"/>
      <c r="C59" s="13"/>
      <c r="D59" s="25"/>
      <c r="E59" s="16"/>
      <c r="F59" s="17">
        <f>SUM(F37:F58)</f>
        <v>0</v>
      </c>
    </row>
    <row r="60" spans="1:7" ht="18">
      <c r="A60" s="116">
        <v>4</v>
      </c>
      <c r="B60" s="10" t="s">
        <v>5</v>
      </c>
      <c r="C60" s="117"/>
      <c r="D60" s="118"/>
      <c r="E60" s="119"/>
      <c r="F60" s="120"/>
    </row>
    <row r="61" spans="1:7" ht="87" customHeight="1">
      <c r="A61" s="276" t="s">
        <v>46</v>
      </c>
      <c r="B61" s="111" t="s">
        <v>135</v>
      </c>
      <c r="C61" s="261" t="s">
        <v>24</v>
      </c>
      <c r="D61" s="262">
        <v>100</v>
      </c>
      <c r="E61" s="272"/>
      <c r="F61" s="273"/>
    </row>
    <row r="62" spans="1:7" ht="70.5" customHeight="1">
      <c r="A62" s="276"/>
      <c r="B62" s="108" t="s">
        <v>136</v>
      </c>
      <c r="C62" s="261"/>
      <c r="D62" s="262"/>
      <c r="E62" s="272"/>
      <c r="F62" s="273"/>
    </row>
    <row r="63" spans="1:7" ht="91.5" customHeight="1">
      <c r="A63" s="276" t="s">
        <v>68</v>
      </c>
      <c r="B63" s="111" t="s">
        <v>132</v>
      </c>
      <c r="C63" s="261" t="s">
        <v>23</v>
      </c>
      <c r="D63" s="262">
        <v>4</v>
      </c>
      <c r="E63" s="272"/>
      <c r="F63" s="273"/>
    </row>
    <row r="64" spans="1:7" ht="91.5" customHeight="1">
      <c r="A64" s="276"/>
      <c r="B64" s="108" t="s">
        <v>133</v>
      </c>
      <c r="C64" s="261"/>
      <c r="D64" s="262"/>
      <c r="E64" s="272"/>
      <c r="F64" s="273"/>
    </row>
    <row r="65" spans="1:6" ht="50.25" customHeight="1">
      <c r="A65" s="276" t="s">
        <v>150</v>
      </c>
      <c r="B65" s="147" t="s">
        <v>290</v>
      </c>
      <c r="C65" s="261" t="s">
        <v>23</v>
      </c>
      <c r="D65" s="262">
        <v>10</v>
      </c>
      <c r="E65" s="272"/>
      <c r="F65" s="273"/>
    </row>
    <row r="66" spans="1:6" ht="63" customHeight="1">
      <c r="A66" s="276"/>
      <c r="B66" s="40" t="s">
        <v>289</v>
      </c>
      <c r="C66" s="261"/>
      <c r="D66" s="262"/>
      <c r="E66" s="272"/>
      <c r="F66" s="273"/>
    </row>
    <row r="67" spans="1:6" ht="70.5" customHeight="1">
      <c r="A67" s="276" t="s">
        <v>151</v>
      </c>
      <c r="B67" s="121" t="s">
        <v>300</v>
      </c>
      <c r="C67" s="261" t="s">
        <v>23</v>
      </c>
      <c r="D67" s="262">
        <v>2</v>
      </c>
      <c r="E67" s="272"/>
      <c r="F67" s="273"/>
    </row>
    <row r="68" spans="1:6" ht="61.5">
      <c r="A68" s="276"/>
      <c r="B68" s="122" t="s">
        <v>299</v>
      </c>
      <c r="C68" s="261"/>
      <c r="D68" s="262"/>
      <c r="E68" s="272"/>
      <c r="F68" s="273"/>
    </row>
    <row r="69" spans="1:6" ht="78" customHeight="1">
      <c r="A69" s="276" t="s">
        <v>122</v>
      </c>
      <c r="B69" s="84" t="s">
        <v>54</v>
      </c>
      <c r="C69" s="199" t="s">
        <v>23</v>
      </c>
      <c r="D69" s="197">
        <v>3</v>
      </c>
      <c r="E69" s="226"/>
      <c r="F69" s="191"/>
    </row>
    <row r="70" spans="1:6" ht="42">
      <c r="A70" s="276"/>
      <c r="B70" s="47" t="s">
        <v>53</v>
      </c>
      <c r="C70" s="199"/>
      <c r="D70" s="197"/>
      <c r="E70" s="226"/>
      <c r="F70" s="191"/>
    </row>
    <row r="71" spans="1:6" ht="46.5">
      <c r="A71" s="276" t="s">
        <v>152</v>
      </c>
      <c r="B71" s="123" t="s">
        <v>222</v>
      </c>
      <c r="C71" s="261" t="s">
        <v>23</v>
      </c>
      <c r="D71" s="262">
        <v>3</v>
      </c>
      <c r="E71" s="272"/>
      <c r="F71" s="273"/>
    </row>
    <row r="72" spans="1:6" ht="46.5">
      <c r="A72" s="276"/>
      <c r="B72" s="124" t="s">
        <v>223</v>
      </c>
      <c r="C72" s="261"/>
      <c r="D72" s="262"/>
      <c r="E72" s="272"/>
      <c r="F72" s="273"/>
    </row>
    <row r="73" spans="1:6" ht="17.5">
      <c r="A73" s="125"/>
      <c r="B73" s="285" t="s">
        <v>0</v>
      </c>
      <c r="C73" s="286"/>
      <c r="D73" s="286"/>
      <c r="E73" s="287"/>
      <c r="F73" s="126">
        <f>SUM(F61:F72)</f>
        <v>0</v>
      </c>
    </row>
    <row r="74" spans="1:6" ht="18">
      <c r="A74" s="80" t="s">
        <v>10</v>
      </c>
      <c r="B74" s="10" t="s">
        <v>91</v>
      </c>
      <c r="C74" s="14"/>
      <c r="D74" s="28"/>
      <c r="E74" s="23"/>
      <c r="F74" s="24"/>
    </row>
    <row r="75" spans="1:6" ht="84">
      <c r="A75" s="196" t="s">
        <v>4</v>
      </c>
      <c r="B75" s="50" t="s">
        <v>337</v>
      </c>
      <c r="C75" s="211" t="s">
        <v>40</v>
      </c>
      <c r="D75" s="185">
        <v>1</v>
      </c>
      <c r="E75" s="243"/>
      <c r="F75" s="245"/>
    </row>
    <row r="76" spans="1:6" ht="98">
      <c r="A76" s="175"/>
      <c r="B76" s="63" t="s">
        <v>336</v>
      </c>
      <c r="C76" s="212"/>
      <c r="D76" s="188"/>
      <c r="E76" s="244"/>
      <c r="F76" s="246"/>
    </row>
    <row r="77" spans="1:6" ht="18.5">
      <c r="A77" s="72"/>
      <c r="B77" s="12" t="s">
        <v>0</v>
      </c>
      <c r="C77" s="60"/>
      <c r="D77" s="61"/>
      <c r="E77" s="62"/>
      <c r="F77" s="17">
        <f>SUM(F75:F76)</f>
        <v>0</v>
      </c>
    </row>
    <row r="78" spans="1:6" ht="21">
      <c r="A78" s="73"/>
      <c r="B78" s="58" t="s">
        <v>13</v>
      </c>
      <c r="C78" s="240"/>
      <c r="D78" s="240"/>
      <c r="E78" s="240"/>
      <c r="F78" s="62">
        <f>F77+F73+F59+F35+F31</f>
        <v>0</v>
      </c>
    </row>
    <row r="80" spans="1:6">
      <c r="A80" s="59"/>
    </row>
  </sheetData>
  <mergeCells count="154">
    <mergeCell ref="D15:D16"/>
    <mergeCell ref="E15:E16"/>
    <mergeCell ref="F15:F16"/>
    <mergeCell ref="F55:F56"/>
    <mergeCell ref="A25:A26"/>
    <mergeCell ref="C25:C26"/>
    <mergeCell ref="D25:D26"/>
    <mergeCell ref="E25:E26"/>
    <mergeCell ref="F25:F26"/>
    <mergeCell ref="A23:A24"/>
    <mergeCell ref="C23:C24"/>
    <mergeCell ref="D23:D24"/>
    <mergeCell ref="E23:E24"/>
    <mergeCell ref="F23:F24"/>
    <mergeCell ref="A33:A34"/>
    <mergeCell ref="C33:C34"/>
    <mergeCell ref="D33:D34"/>
    <mergeCell ref="E33:E34"/>
    <mergeCell ref="F33:F34"/>
    <mergeCell ref="A37:A38"/>
    <mergeCell ref="C37:C38"/>
    <mergeCell ref="C41:C42"/>
    <mergeCell ref="D41:D42"/>
    <mergeCell ref="E41:E42"/>
    <mergeCell ref="A57:A58"/>
    <mergeCell ref="C57:C58"/>
    <mergeCell ref="D57:D58"/>
    <mergeCell ref="E57:E58"/>
    <mergeCell ref="F57:F58"/>
    <mergeCell ref="A19:A20"/>
    <mergeCell ref="C19:C20"/>
    <mergeCell ref="D19:D20"/>
    <mergeCell ref="E19:E20"/>
    <mergeCell ref="F19:F20"/>
    <mergeCell ref="A21:A22"/>
    <mergeCell ref="C21:C22"/>
    <mergeCell ref="D21:D22"/>
    <mergeCell ref="E21:E22"/>
    <mergeCell ref="F21:F22"/>
    <mergeCell ref="D37:D38"/>
    <mergeCell ref="E37:E38"/>
    <mergeCell ref="F37:F38"/>
    <mergeCell ref="A39:A40"/>
    <mergeCell ref="C39:C40"/>
    <mergeCell ref="D39:D40"/>
    <mergeCell ref="E39:E40"/>
    <mergeCell ref="F39:F40"/>
    <mergeCell ref="A41:A42"/>
    <mergeCell ref="A1:B4"/>
    <mergeCell ref="C1:E4"/>
    <mergeCell ref="F2:F4"/>
    <mergeCell ref="A5:F5"/>
    <mergeCell ref="A6:F6"/>
    <mergeCell ref="A7:F7"/>
    <mergeCell ref="A17:A18"/>
    <mergeCell ref="C17:C18"/>
    <mergeCell ref="D17:D18"/>
    <mergeCell ref="E17:E18"/>
    <mergeCell ref="F17:F18"/>
    <mergeCell ref="A13:A14"/>
    <mergeCell ref="C13:C14"/>
    <mergeCell ref="D13:D14"/>
    <mergeCell ref="E13:E14"/>
    <mergeCell ref="F13:F14"/>
    <mergeCell ref="A9:F9"/>
    <mergeCell ref="A11:A12"/>
    <mergeCell ref="C11:C12"/>
    <mergeCell ref="D11:D12"/>
    <mergeCell ref="E11:E12"/>
    <mergeCell ref="F11:F12"/>
    <mergeCell ref="A15:A16"/>
    <mergeCell ref="C15:C16"/>
    <mergeCell ref="F41:F42"/>
    <mergeCell ref="A43:A44"/>
    <mergeCell ref="C43:C44"/>
    <mergeCell ref="D43:D44"/>
    <mergeCell ref="E43:E44"/>
    <mergeCell ref="F43:F44"/>
    <mergeCell ref="A45:A46"/>
    <mergeCell ref="C45:C46"/>
    <mergeCell ref="D45:D46"/>
    <mergeCell ref="E45:E46"/>
    <mergeCell ref="F45:F46"/>
    <mergeCell ref="A47:A48"/>
    <mergeCell ref="C47:C48"/>
    <mergeCell ref="D47:D48"/>
    <mergeCell ref="E47:E48"/>
    <mergeCell ref="F47:F48"/>
    <mergeCell ref="A55:A56"/>
    <mergeCell ref="C55:C56"/>
    <mergeCell ref="D55:D56"/>
    <mergeCell ref="E55:E56"/>
    <mergeCell ref="A49:A50"/>
    <mergeCell ref="C49:C50"/>
    <mergeCell ref="D49:D50"/>
    <mergeCell ref="E49:E50"/>
    <mergeCell ref="F49:F50"/>
    <mergeCell ref="A51:A52"/>
    <mergeCell ref="C51:C52"/>
    <mergeCell ref="D51:D52"/>
    <mergeCell ref="E51:E52"/>
    <mergeCell ref="F51:F52"/>
    <mergeCell ref="A53:A54"/>
    <mergeCell ref="C53:C54"/>
    <mergeCell ref="D53:D54"/>
    <mergeCell ref="E53:E54"/>
    <mergeCell ref="D67:D68"/>
    <mergeCell ref="E67:E68"/>
    <mergeCell ref="F67:F68"/>
    <mergeCell ref="A71:A72"/>
    <mergeCell ref="C71:C72"/>
    <mergeCell ref="D71:D72"/>
    <mergeCell ref="E71:E72"/>
    <mergeCell ref="F71:F72"/>
    <mergeCell ref="B73:E73"/>
    <mergeCell ref="A69:A70"/>
    <mergeCell ref="C69:C70"/>
    <mergeCell ref="D69:D70"/>
    <mergeCell ref="E69:E70"/>
    <mergeCell ref="F69:F70"/>
    <mergeCell ref="C78:E78"/>
    <mergeCell ref="F53:F54"/>
    <mergeCell ref="A61:A62"/>
    <mergeCell ref="C61:C62"/>
    <mergeCell ref="D61:D62"/>
    <mergeCell ref="E61:E62"/>
    <mergeCell ref="F61:F62"/>
    <mergeCell ref="A63:A64"/>
    <mergeCell ref="C63:C64"/>
    <mergeCell ref="D63:D64"/>
    <mergeCell ref="E63:E64"/>
    <mergeCell ref="F63:F64"/>
    <mergeCell ref="A65:A66"/>
    <mergeCell ref="C65:C66"/>
    <mergeCell ref="D65:D66"/>
    <mergeCell ref="E65:E66"/>
    <mergeCell ref="F65:F66"/>
    <mergeCell ref="A67:A68"/>
    <mergeCell ref="C67:C68"/>
    <mergeCell ref="A75:A76"/>
    <mergeCell ref="C75:C76"/>
    <mergeCell ref="D75:D76"/>
    <mergeCell ref="E75:E76"/>
    <mergeCell ref="F75:F76"/>
    <mergeCell ref="A27:A28"/>
    <mergeCell ref="C27:C28"/>
    <mergeCell ref="D27:D28"/>
    <mergeCell ref="E27:E28"/>
    <mergeCell ref="F27:F28"/>
    <mergeCell ref="A29:A30"/>
    <mergeCell ref="C29:C30"/>
    <mergeCell ref="D29:D30"/>
    <mergeCell ref="E29:E30"/>
    <mergeCell ref="F29:F30"/>
  </mergeCells>
  <pageMargins left="0.7" right="0.7" top="0.75" bottom="0.75" header="0.3" footer="0.3"/>
  <pageSetup paperSize="9" scale="46" orientation="portrait" r:id="rId1"/>
  <rowBreaks count="3" manualBreakCount="3">
    <brk id="22" max="16383" man="1"/>
    <brk id="46" max="5" man="1"/>
    <brk id="7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91" zoomScaleNormal="100" zoomScaleSheetLayoutView="91" workbookViewId="0">
      <selection activeCell="B24" sqref="B24"/>
    </sheetView>
  </sheetViews>
  <sheetFormatPr defaultColWidth="9.1796875" defaultRowHeight="14.5"/>
  <cols>
    <col min="1" max="1" width="16.54296875" style="1" customWidth="1"/>
    <col min="2" max="2" width="105.453125" style="3" customWidth="1"/>
    <col min="3" max="3" width="10.1796875" style="4" customWidth="1"/>
    <col min="4" max="4" width="11.54296875" style="4" customWidth="1"/>
    <col min="5" max="5" width="18.7265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137</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5.25" customHeight="1" thickBot="1">
      <c r="A5" s="213" t="s">
        <v>28</v>
      </c>
      <c r="B5" s="214"/>
      <c r="C5" s="214"/>
      <c r="D5" s="214"/>
      <c r="E5" s="214"/>
      <c r="F5" s="215"/>
    </row>
    <row r="6" spans="1:8" ht="199.5" customHeight="1" thickBot="1">
      <c r="A6" s="216" t="s">
        <v>243</v>
      </c>
      <c r="B6" s="217"/>
      <c r="C6" s="217"/>
      <c r="D6" s="217"/>
      <c r="E6" s="217"/>
      <c r="F6" s="218"/>
    </row>
    <row r="7" spans="1:8" ht="19.5" customHeight="1" thickBot="1">
      <c r="A7" s="219" t="s">
        <v>137</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155" t="s">
        <v>2</v>
      </c>
      <c r="C10" s="30"/>
      <c r="D10" s="31"/>
      <c r="E10" s="31"/>
      <c r="F10" s="32"/>
    </row>
    <row r="11" spans="1:8" ht="120.75" customHeight="1">
      <c r="A11" s="196" t="s">
        <v>3</v>
      </c>
      <c r="B11" s="111" t="s">
        <v>220</v>
      </c>
      <c r="C11" s="261" t="s">
        <v>22</v>
      </c>
      <c r="D11" s="262">
        <v>50</v>
      </c>
      <c r="E11" s="263"/>
      <c r="F11" s="265"/>
      <c r="H11" s="2"/>
    </row>
    <row r="12" spans="1:8" ht="90" customHeight="1">
      <c r="A12" s="175"/>
      <c r="B12" s="108" t="s">
        <v>221</v>
      </c>
      <c r="C12" s="261"/>
      <c r="D12" s="262"/>
      <c r="E12" s="263"/>
      <c r="F12" s="265"/>
      <c r="H12" s="2"/>
    </row>
    <row r="13" spans="1:8" ht="90" customHeight="1">
      <c r="A13" s="196" t="s">
        <v>37</v>
      </c>
      <c r="B13" s="111" t="s">
        <v>202</v>
      </c>
      <c r="C13" s="211" t="s">
        <v>78</v>
      </c>
      <c r="D13" s="262">
        <v>114</v>
      </c>
      <c r="E13" s="263"/>
      <c r="F13" s="265"/>
      <c r="H13" s="2"/>
    </row>
    <row r="14" spans="1:8" ht="84.75" customHeight="1">
      <c r="A14" s="175"/>
      <c r="B14" s="108" t="s">
        <v>201</v>
      </c>
      <c r="C14" s="212"/>
      <c r="D14" s="262"/>
      <c r="E14" s="263"/>
      <c r="F14" s="265"/>
      <c r="H14" s="2"/>
    </row>
    <row r="15" spans="1:8" ht="129.75" customHeight="1">
      <c r="A15" s="196" t="s">
        <v>38</v>
      </c>
      <c r="B15" s="107" t="s">
        <v>203</v>
      </c>
      <c r="C15" s="211" t="s">
        <v>78</v>
      </c>
      <c r="D15" s="185">
        <v>114</v>
      </c>
      <c r="E15" s="170"/>
      <c r="F15" s="172"/>
      <c r="H15" s="2"/>
    </row>
    <row r="16" spans="1:8" ht="111.75" customHeight="1">
      <c r="A16" s="175"/>
      <c r="B16" s="108" t="s">
        <v>204</v>
      </c>
      <c r="C16" s="212"/>
      <c r="D16" s="188"/>
      <c r="E16" s="171"/>
      <c r="F16" s="173"/>
      <c r="H16" s="2"/>
    </row>
    <row r="17" spans="1:8" ht="86.25" customHeight="1">
      <c r="A17" s="196" t="s">
        <v>55</v>
      </c>
      <c r="B17" s="111" t="s">
        <v>301</v>
      </c>
      <c r="C17" s="261" t="s">
        <v>22</v>
      </c>
      <c r="D17" s="262">
        <v>120</v>
      </c>
      <c r="E17" s="263"/>
      <c r="F17" s="265"/>
      <c r="H17" s="2"/>
    </row>
    <row r="18" spans="1:8" ht="70.5" customHeight="1">
      <c r="A18" s="175"/>
      <c r="B18" s="108" t="s">
        <v>302</v>
      </c>
      <c r="C18" s="261"/>
      <c r="D18" s="262"/>
      <c r="E18" s="263"/>
      <c r="F18" s="265"/>
      <c r="H18" s="2"/>
    </row>
    <row r="19" spans="1:8" s="8" customFormat="1" ht="84">
      <c r="A19" s="196" t="s">
        <v>56</v>
      </c>
      <c r="B19" s="147" t="s">
        <v>271</v>
      </c>
      <c r="C19" s="211" t="s">
        <v>22</v>
      </c>
      <c r="D19" s="185">
        <v>120</v>
      </c>
      <c r="E19" s="170"/>
      <c r="F19" s="172"/>
      <c r="H19" s="7"/>
    </row>
    <row r="20" spans="1:8" s="8" customFormat="1" ht="70.5" thickBot="1">
      <c r="A20" s="175"/>
      <c r="B20" s="148" t="s">
        <v>270</v>
      </c>
      <c r="C20" s="212"/>
      <c r="D20" s="186"/>
      <c r="E20" s="187"/>
      <c r="F20" s="173"/>
      <c r="H20" s="7"/>
    </row>
    <row r="21" spans="1:8" ht="85.5" customHeight="1">
      <c r="A21" s="196" t="s">
        <v>86</v>
      </c>
      <c r="B21" s="147" t="s">
        <v>345</v>
      </c>
      <c r="C21" s="176" t="s">
        <v>23</v>
      </c>
      <c r="D21" s="168">
        <v>1</v>
      </c>
      <c r="E21" s="170"/>
      <c r="F21" s="172"/>
      <c r="H21" s="2"/>
    </row>
    <row r="22" spans="1:8" ht="57" customHeight="1">
      <c r="A22" s="175"/>
      <c r="B22" s="148" t="s">
        <v>344</v>
      </c>
      <c r="C22" s="177"/>
      <c r="D22" s="169"/>
      <c r="E22" s="171"/>
      <c r="F22" s="173"/>
      <c r="H22" s="2"/>
    </row>
    <row r="23" spans="1:8" ht="69" customHeight="1">
      <c r="A23" s="196" t="s">
        <v>87</v>
      </c>
      <c r="B23" s="147" t="s">
        <v>347</v>
      </c>
      <c r="C23" s="176" t="s">
        <v>23</v>
      </c>
      <c r="D23" s="168">
        <v>10</v>
      </c>
      <c r="E23" s="170"/>
      <c r="F23" s="178"/>
      <c r="H23" s="2"/>
    </row>
    <row r="24" spans="1:8" ht="67.5" customHeight="1">
      <c r="A24" s="175"/>
      <c r="B24" s="148" t="s">
        <v>346</v>
      </c>
      <c r="C24" s="177"/>
      <c r="D24" s="169"/>
      <c r="E24" s="171"/>
      <c r="F24" s="173"/>
      <c r="H24" s="2"/>
    </row>
    <row r="25" spans="1:8" ht="18.5" thickBot="1">
      <c r="A25" s="67"/>
      <c r="B25" s="12" t="s">
        <v>0</v>
      </c>
      <c r="C25" s="15"/>
      <c r="D25" s="25"/>
      <c r="E25" s="16"/>
      <c r="F25" s="17">
        <f>SUM(F11:F24)</f>
        <v>0</v>
      </c>
      <c r="H25" s="2"/>
    </row>
    <row r="26" spans="1:8" ht="18">
      <c r="A26" s="68">
        <v>2</v>
      </c>
      <c r="B26" s="9" t="s">
        <v>71</v>
      </c>
      <c r="C26" s="18"/>
      <c r="D26" s="26"/>
      <c r="E26" s="19"/>
      <c r="F26" s="20"/>
      <c r="G26" s="2"/>
      <c r="H26" s="2"/>
    </row>
    <row r="27" spans="1:8" ht="70.5" customHeight="1">
      <c r="A27" s="196" t="s">
        <v>26</v>
      </c>
      <c r="B27" s="109" t="s">
        <v>154</v>
      </c>
      <c r="C27" s="266" t="s">
        <v>23</v>
      </c>
      <c r="D27" s="262">
        <v>25</v>
      </c>
      <c r="E27" s="272"/>
      <c r="F27" s="273"/>
    </row>
    <row r="28" spans="1:8" ht="54" customHeight="1">
      <c r="A28" s="175"/>
      <c r="B28" s="110" t="s">
        <v>153</v>
      </c>
      <c r="C28" s="266"/>
      <c r="D28" s="262"/>
      <c r="E28" s="272"/>
      <c r="F28" s="273"/>
    </row>
    <row r="29" spans="1:8" ht="18">
      <c r="A29" s="69"/>
      <c r="B29" s="53" t="s">
        <v>0</v>
      </c>
      <c r="C29" s="54"/>
      <c r="D29" s="55"/>
      <c r="E29" s="56"/>
      <c r="F29" s="57">
        <f>SUM(F27:F28)</f>
        <v>0</v>
      </c>
    </row>
    <row r="30" spans="1:8" ht="18">
      <c r="A30" s="116">
        <v>3</v>
      </c>
      <c r="B30" s="10" t="s">
        <v>155</v>
      </c>
      <c r="C30" s="117"/>
      <c r="D30" s="118"/>
      <c r="E30" s="119"/>
      <c r="F30" s="120"/>
    </row>
    <row r="31" spans="1:8" ht="96.75" customHeight="1">
      <c r="A31" s="276" t="s">
        <v>18</v>
      </c>
      <c r="B31" s="111" t="s">
        <v>205</v>
      </c>
      <c r="C31" s="296" t="s">
        <v>23</v>
      </c>
      <c r="D31" s="297">
        <v>1</v>
      </c>
      <c r="E31" s="298"/>
      <c r="F31" s="299"/>
    </row>
    <row r="32" spans="1:8" ht="67.5" customHeight="1">
      <c r="A32" s="276"/>
      <c r="B32" s="108" t="s">
        <v>303</v>
      </c>
      <c r="C32" s="296"/>
      <c r="D32" s="297"/>
      <c r="E32" s="298"/>
      <c r="F32" s="299"/>
    </row>
    <row r="33" spans="1:6" ht="85.5" customHeight="1">
      <c r="A33" s="276" t="s">
        <v>27</v>
      </c>
      <c r="B33" s="153" t="s">
        <v>207</v>
      </c>
      <c r="C33" s="296" t="s">
        <v>23</v>
      </c>
      <c r="D33" s="297">
        <v>1</v>
      </c>
      <c r="E33" s="298"/>
      <c r="F33" s="299"/>
    </row>
    <row r="34" spans="1:6" ht="67.5" customHeight="1">
      <c r="A34" s="276"/>
      <c r="B34" s="150" t="s">
        <v>206</v>
      </c>
      <c r="C34" s="296"/>
      <c r="D34" s="297"/>
      <c r="E34" s="298"/>
      <c r="F34" s="299"/>
    </row>
    <row r="35" spans="1:6" ht="86.25" customHeight="1">
      <c r="A35" s="276" t="s">
        <v>44</v>
      </c>
      <c r="B35" s="111" t="s">
        <v>218</v>
      </c>
      <c r="C35" s="261" t="s">
        <v>272</v>
      </c>
      <c r="D35" s="262">
        <v>1</v>
      </c>
      <c r="E35" s="272"/>
      <c r="F35" s="273"/>
    </row>
    <row r="36" spans="1:6" ht="79.5" customHeight="1">
      <c r="A36" s="276"/>
      <c r="B36" s="108" t="s">
        <v>217</v>
      </c>
      <c r="C36" s="261"/>
      <c r="D36" s="262"/>
      <c r="E36" s="272"/>
      <c r="F36" s="273"/>
    </row>
    <row r="37" spans="1:6" ht="94.5" customHeight="1">
      <c r="A37" s="276" t="s">
        <v>19</v>
      </c>
      <c r="B37" s="111" t="s">
        <v>157</v>
      </c>
      <c r="C37" s="261" t="s">
        <v>272</v>
      </c>
      <c r="D37" s="262">
        <v>1</v>
      </c>
      <c r="E37" s="272"/>
      <c r="F37" s="273"/>
    </row>
    <row r="38" spans="1:6" ht="76.5" customHeight="1">
      <c r="A38" s="276"/>
      <c r="B38" s="108" t="s">
        <v>156</v>
      </c>
      <c r="C38" s="261"/>
      <c r="D38" s="262"/>
      <c r="E38" s="272"/>
      <c r="F38" s="273"/>
    </row>
    <row r="39" spans="1:6" ht="18">
      <c r="A39" s="67"/>
      <c r="B39" s="12"/>
      <c r="C39" s="13"/>
      <c r="D39" s="25"/>
      <c r="E39" s="16"/>
      <c r="F39" s="17">
        <f>SUM(F31:F38)</f>
        <v>0</v>
      </c>
    </row>
    <row r="40" spans="1:6" ht="18">
      <c r="A40" s="80" t="s">
        <v>6</v>
      </c>
      <c r="B40" s="10" t="s">
        <v>91</v>
      </c>
      <c r="C40" s="14"/>
      <c r="D40" s="28"/>
      <c r="E40" s="23"/>
      <c r="F40" s="24"/>
    </row>
    <row r="41" spans="1:6" ht="76.5" customHeight="1">
      <c r="A41" s="196" t="s">
        <v>46</v>
      </c>
      <c r="B41" s="102" t="s">
        <v>73</v>
      </c>
      <c r="C41" s="176" t="s">
        <v>72</v>
      </c>
      <c r="D41" s="185">
        <v>1</v>
      </c>
      <c r="E41" s="170"/>
      <c r="F41" s="172"/>
    </row>
    <row r="42" spans="1:6" ht="52.5" customHeight="1">
      <c r="A42" s="175"/>
      <c r="B42" s="52" t="s">
        <v>74</v>
      </c>
      <c r="C42" s="177"/>
      <c r="D42" s="259"/>
      <c r="E42" s="260"/>
      <c r="F42" s="173"/>
    </row>
    <row r="43" spans="1:6" ht="18">
      <c r="A43" s="67"/>
      <c r="B43" s="12"/>
      <c r="C43" s="13"/>
      <c r="D43" s="25"/>
      <c r="E43" s="16"/>
      <c r="F43" s="17">
        <f>SUM(F41)</f>
        <v>0</v>
      </c>
    </row>
    <row r="44" spans="1:6" ht="21">
      <c r="A44" s="73"/>
      <c r="B44" s="58" t="s">
        <v>13</v>
      </c>
      <c r="C44" s="240"/>
      <c r="D44" s="240"/>
      <c r="E44" s="240"/>
      <c r="F44" s="62">
        <f>F43+F39+F29+F25</f>
        <v>0</v>
      </c>
    </row>
    <row r="46" spans="1:6">
      <c r="A46" s="59"/>
    </row>
  </sheetData>
  <mergeCells count="73">
    <mergeCell ref="F11:F12"/>
    <mergeCell ref="A41:A42"/>
    <mergeCell ref="C41:C42"/>
    <mergeCell ref="D41:D42"/>
    <mergeCell ref="E41:E42"/>
    <mergeCell ref="F41:F42"/>
    <mergeCell ref="A19:A20"/>
    <mergeCell ref="C19:C20"/>
    <mergeCell ref="D19:D20"/>
    <mergeCell ref="E19:E20"/>
    <mergeCell ref="F19:F20"/>
    <mergeCell ref="A17:A18"/>
    <mergeCell ref="A37:A38"/>
    <mergeCell ref="A33:A34"/>
    <mergeCell ref="A31:A32"/>
    <mergeCell ref="C31:C32"/>
    <mergeCell ref="A1:B4"/>
    <mergeCell ref="C1:E4"/>
    <mergeCell ref="F2:F4"/>
    <mergeCell ref="A5:F5"/>
    <mergeCell ref="A6:F6"/>
    <mergeCell ref="A7:F7"/>
    <mergeCell ref="C17:C18"/>
    <mergeCell ref="D17:D18"/>
    <mergeCell ref="E17:E18"/>
    <mergeCell ref="F17:F18"/>
    <mergeCell ref="A9:F9"/>
    <mergeCell ref="A11:A12"/>
    <mergeCell ref="C11:C12"/>
    <mergeCell ref="D11:D12"/>
    <mergeCell ref="E11:E12"/>
    <mergeCell ref="F15:F16"/>
    <mergeCell ref="A15:A16"/>
    <mergeCell ref="A13:A14"/>
    <mergeCell ref="C13:C14"/>
    <mergeCell ref="D13:D14"/>
    <mergeCell ref="E13:E14"/>
    <mergeCell ref="F37:F38"/>
    <mergeCell ref="F35:F36"/>
    <mergeCell ref="C44:E44"/>
    <mergeCell ref="A35:A36"/>
    <mergeCell ref="C35:C36"/>
    <mergeCell ref="D35:D36"/>
    <mergeCell ref="E35:E36"/>
    <mergeCell ref="C37:C38"/>
    <mergeCell ref="D37:D38"/>
    <mergeCell ref="E37:E38"/>
    <mergeCell ref="A27:A28"/>
    <mergeCell ref="C27:C28"/>
    <mergeCell ref="D27:D28"/>
    <mergeCell ref="E27:E28"/>
    <mergeCell ref="F27:F28"/>
    <mergeCell ref="C33:C34"/>
    <mergeCell ref="D33:D34"/>
    <mergeCell ref="E33:E34"/>
    <mergeCell ref="F33:F34"/>
    <mergeCell ref="F13:F14"/>
    <mergeCell ref="C15:C16"/>
    <mergeCell ref="D15:D16"/>
    <mergeCell ref="E15:E16"/>
    <mergeCell ref="D31:D32"/>
    <mergeCell ref="E31:E32"/>
    <mergeCell ref="F31:F32"/>
    <mergeCell ref="A21:A22"/>
    <mergeCell ref="C21:C22"/>
    <mergeCell ref="D21:D22"/>
    <mergeCell ref="E21:E22"/>
    <mergeCell ref="F21:F22"/>
    <mergeCell ref="A23:A24"/>
    <mergeCell ref="C23:C24"/>
    <mergeCell ref="D23:D24"/>
    <mergeCell ref="E23:E24"/>
    <mergeCell ref="F23:F24"/>
  </mergeCells>
  <pageMargins left="0.7" right="0.7" top="0.75" bottom="0.75" header="0.3" footer="0.3"/>
  <pageSetup paperSize="9" scale="42" orientation="portrait" r:id="rId1"/>
  <rowBreaks count="1" manualBreakCount="1">
    <brk id="26"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view="pageBreakPreview" zoomScale="90" zoomScaleNormal="100" workbookViewId="0">
      <selection activeCell="E81" sqref="E81:E82"/>
    </sheetView>
  </sheetViews>
  <sheetFormatPr defaultColWidth="9.1796875" defaultRowHeight="14.5"/>
  <cols>
    <col min="1" max="1" width="16.54296875" style="1" customWidth="1"/>
    <col min="2" max="2" width="105.453125" style="3" customWidth="1"/>
    <col min="3" max="3" width="10.1796875" style="4" customWidth="1"/>
    <col min="4" max="4" width="11.54296875" style="4" customWidth="1"/>
    <col min="5" max="5" width="18.726562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161</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5.25" customHeight="1" thickBot="1">
      <c r="A5" s="213" t="s">
        <v>28</v>
      </c>
      <c r="B5" s="214"/>
      <c r="C5" s="214"/>
      <c r="D5" s="214"/>
      <c r="E5" s="214"/>
      <c r="F5" s="215"/>
    </row>
    <row r="6" spans="1:8" ht="187.5" customHeight="1" thickBot="1">
      <c r="A6" s="216" t="s">
        <v>367</v>
      </c>
      <c r="B6" s="217"/>
      <c r="C6" s="217"/>
      <c r="D6" s="217"/>
      <c r="E6" s="217"/>
      <c r="F6" s="218"/>
    </row>
    <row r="7" spans="1:8" ht="19.5" customHeight="1" thickBot="1">
      <c r="A7" s="219" t="s">
        <v>161</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37" t="s">
        <v>2</v>
      </c>
      <c r="C10" s="30"/>
      <c r="D10" s="31"/>
      <c r="E10" s="31"/>
      <c r="F10" s="32"/>
    </row>
    <row r="11" spans="1:8" ht="131.25" customHeight="1">
      <c r="A11" s="196" t="s">
        <v>3</v>
      </c>
      <c r="B11" s="38" t="s">
        <v>163</v>
      </c>
      <c r="C11" s="211" t="s">
        <v>78</v>
      </c>
      <c r="D11" s="185">
        <v>7</v>
      </c>
      <c r="E11" s="170"/>
      <c r="F11" s="172"/>
      <c r="H11" s="2"/>
    </row>
    <row r="12" spans="1:8" ht="130.5" customHeight="1">
      <c r="A12" s="175"/>
      <c r="B12" s="108" t="s">
        <v>162</v>
      </c>
      <c r="C12" s="212"/>
      <c r="D12" s="188"/>
      <c r="E12" s="171"/>
      <c r="F12" s="173"/>
      <c r="H12" s="2"/>
    </row>
    <row r="13" spans="1:8" ht="92.5">
      <c r="A13" s="196" t="s">
        <v>37</v>
      </c>
      <c r="B13" s="111" t="s">
        <v>140</v>
      </c>
      <c r="C13" s="261" t="s">
        <v>22</v>
      </c>
      <c r="D13" s="262">
        <v>10.5</v>
      </c>
      <c r="E13" s="263"/>
      <c r="F13" s="172"/>
      <c r="H13" s="2"/>
    </row>
    <row r="14" spans="1:8" ht="77.5">
      <c r="A14" s="175"/>
      <c r="B14" s="108" t="s">
        <v>139</v>
      </c>
      <c r="C14" s="261"/>
      <c r="D14" s="262"/>
      <c r="E14" s="263"/>
      <c r="F14" s="173"/>
      <c r="H14" s="2"/>
    </row>
    <row r="15" spans="1:8" ht="92.5">
      <c r="A15" s="196" t="s">
        <v>38</v>
      </c>
      <c r="B15" s="111" t="s">
        <v>164</v>
      </c>
      <c r="C15" s="261" t="s">
        <v>22</v>
      </c>
      <c r="D15" s="262">
        <v>80</v>
      </c>
      <c r="E15" s="263"/>
      <c r="F15" s="172"/>
      <c r="H15" s="2"/>
    </row>
    <row r="16" spans="1:8" ht="62">
      <c r="A16" s="175"/>
      <c r="B16" s="108" t="s">
        <v>165</v>
      </c>
      <c r="C16" s="261"/>
      <c r="D16" s="262"/>
      <c r="E16" s="263"/>
      <c r="F16" s="173"/>
      <c r="H16" s="2"/>
    </row>
    <row r="17" spans="1:8" ht="74.25" customHeight="1">
      <c r="A17" s="196" t="s">
        <v>55</v>
      </c>
      <c r="B17" s="111" t="s">
        <v>143</v>
      </c>
      <c r="C17" s="211" t="s">
        <v>78</v>
      </c>
      <c r="D17" s="262">
        <v>35</v>
      </c>
      <c r="E17" s="263"/>
      <c r="F17" s="172"/>
      <c r="H17" s="2"/>
    </row>
    <row r="18" spans="1:8" ht="46.5">
      <c r="A18" s="175"/>
      <c r="B18" s="108" t="s">
        <v>142</v>
      </c>
      <c r="C18" s="212"/>
      <c r="D18" s="262"/>
      <c r="E18" s="263"/>
      <c r="F18" s="173"/>
      <c r="H18" s="2"/>
    </row>
    <row r="19" spans="1:8" ht="87" customHeight="1">
      <c r="A19" s="196" t="s">
        <v>56</v>
      </c>
      <c r="B19" s="153" t="s">
        <v>225</v>
      </c>
      <c r="C19" s="211" t="s">
        <v>78</v>
      </c>
      <c r="D19" s="262">
        <v>4</v>
      </c>
      <c r="E19" s="263"/>
      <c r="F19" s="172"/>
      <c r="H19" s="2"/>
    </row>
    <row r="20" spans="1:8" ht="90.75" customHeight="1">
      <c r="A20" s="175"/>
      <c r="B20" s="150" t="s">
        <v>224</v>
      </c>
      <c r="C20" s="212"/>
      <c r="D20" s="262"/>
      <c r="E20" s="263"/>
      <c r="F20" s="173"/>
      <c r="H20" s="2"/>
    </row>
    <row r="21" spans="1:8" ht="190.5" customHeight="1">
      <c r="A21" s="196" t="s">
        <v>86</v>
      </c>
      <c r="B21" s="38" t="s">
        <v>141</v>
      </c>
      <c r="C21" s="211" t="s">
        <v>78</v>
      </c>
      <c r="D21" s="185">
        <v>11</v>
      </c>
      <c r="E21" s="170"/>
      <c r="F21" s="172"/>
      <c r="H21" s="2"/>
    </row>
    <row r="22" spans="1:8" ht="176.25" customHeight="1">
      <c r="A22" s="175"/>
      <c r="B22" s="108" t="s">
        <v>138</v>
      </c>
      <c r="C22" s="212"/>
      <c r="D22" s="188"/>
      <c r="E22" s="171"/>
      <c r="F22" s="173"/>
      <c r="H22" s="2"/>
    </row>
    <row r="23" spans="1:8" ht="106.5" customHeight="1">
      <c r="A23" s="196" t="s">
        <v>87</v>
      </c>
      <c r="B23" s="107" t="s">
        <v>314</v>
      </c>
      <c r="C23" s="261" t="s">
        <v>22</v>
      </c>
      <c r="D23" s="262">
        <v>90</v>
      </c>
      <c r="E23" s="263"/>
      <c r="F23" s="172"/>
      <c r="H23" s="2"/>
    </row>
    <row r="24" spans="1:8" ht="130.5" customHeight="1">
      <c r="A24" s="175"/>
      <c r="B24" s="107" t="s">
        <v>313</v>
      </c>
      <c r="C24" s="261"/>
      <c r="D24" s="262"/>
      <c r="E24" s="263"/>
      <c r="F24" s="173"/>
      <c r="H24" s="2"/>
    </row>
    <row r="25" spans="1:8" ht="133.5" customHeight="1">
      <c r="A25" s="196" t="s">
        <v>88</v>
      </c>
      <c r="B25" s="107" t="s">
        <v>177</v>
      </c>
      <c r="C25" s="261" t="s">
        <v>24</v>
      </c>
      <c r="D25" s="262">
        <v>20</v>
      </c>
      <c r="E25" s="263"/>
      <c r="F25" s="172"/>
      <c r="H25" s="2"/>
    </row>
    <row r="26" spans="1:8" ht="91.5" customHeight="1">
      <c r="A26" s="175"/>
      <c r="B26" s="107" t="s">
        <v>175</v>
      </c>
      <c r="C26" s="261"/>
      <c r="D26" s="262"/>
      <c r="E26" s="263"/>
      <c r="F26" s="173"/>
      <c r="H26" s="2"/>
    </row>
    <row r="27" spans="1:8" ht="94.5" customHeight="1">
      <c r="A27" s="196" t="s">
        <v>158</v>
      </c>
      <c r="B27" s="111" t="s">
        <v>317</v>
      </c>
      <c r="C27" s="261" t="s">
        <v>22</v>
      </c>
      <c r="D27" s="262">
        <v>155</v>
      </c>
      <c r="E27" s="263"/>
      <c r="F27" s="172"/>
      <c r="H27" s="2"/>
    </row>
    <row r="28" spans="1:8" ht="74.25" customHeight="1">
      <c r="A28" s="175"/>
      <c r="B28" s="108" t="s">
        <v>302</v>
      </c>
      <c r="C28" s="261"/>
      <c r="D28" s="262"/>
      <c r="E28" s="263"/>
      <c r="F28" s="173"/>
      <c r="H28" s="2"/>
    </row>
    <row r="29" spans="1:8" ht="136.5" customHeight="1">
      <c r="A29" s="196" t="s">
        <v>159</v>
      </c>
      <c r="B29" s="111" t="s">
        <v>315</v>
      </c>
      <c r="C29" s="261" t="s">
        <v>22</v>
      </c>
      <c r="D29" s="262">
        <v>90</v>
      </c>
      <c r="E29" s="263"/>
      <c r="F29" s="172"/>
      <c r="H29" s="2"/>
    </row>
    <row r="30" spans="1:8" ht="115.5" customHeight="1">
      <c r="A30" s="175"/>
      <c r="B30" s="108" t="s">
        <v>316</v>
      </c>
      <c r="C30" s="261"/>
      <c r="D30" s="262"/>
      <c r="E30" s="263"/>
      <c r="F30" s="173"/>
      <c r="H30" s="2"/>
    </row>
    <row r="31" spans="1:8" ht="78" customHeight="1">
      <c r="A31" s="196" t="s">
        <v>160</v>
      </c>
      <c r="B31" s="109" t="s">
        <v>226</v>
      </c>
      <c r="C31" s="261" t="s">
        <v>22</v>
      </c>
      <c r="D31" s="262">
        <v>42</v>
      </c>
      <c r="E31" s="263"/>
      <c r="F31" s="172"/>
      <c r="H31" s="2"/>
    </row>
    <row r="32" spans="1:8" ht="84" customHeight="1">
      <c r="A32" s="175"/>
      <c r="B32" s="110" t="s">
        <v>99</v>
      </c>
      <c r="C32" s="261"/>
      <c r="D32" s="262"/>
      <c r="E32" s="263"/>
      <c r="F32" s="173"/>
      <c r="H32" s="2"/>
    </row>
    <row r="33" spans="1:8" ht="100.5" customHeight="1">
      <c r="A33" s="196" t="s">
        <v>176</v>
      </c>
      <c r="B33" s="42" t="s">
        <v>230</v>
      </c>
      <c r="C33" s="176" t="s">
        <v>22</v>
      </c>
      <c r="D33" s="168">
        <v>155</v>
      </c>
      <c r="E33" s="170"/>
      <c r="F33" s="172"/>
      <c r="H33" s="2"/>
    </row>
    <row r="34" spans="1:8" ht="84.75" customHeight="1">
      <c r="A34" s="175"/>
      <c r="B34" s="148" t="s">
        <v>231</v>
      </c>
      <c r="C34" s="177"/>
      <c r="D34" s="169"/>
      <c r="E34" s="171"/>
      <c r="F34" s="173"/>
      <c r="H34" s="2"/>
    </row>
    <row r="35" spans="1:8" s="8" customFormat="1" ht="99" customHeight="1">
      <c r="A35" s="196" t="s">
        <v>227</v>
      </c>
      <c r="B35" s="41" t="s">
        <v>228</v>
      </c>
      <c r="C35" s="211" t="s">
        <v>22</v>
      </c>
      <c r="D35" s="185">
        <v>55</v>
      </c>
      <c r="E35" s="170"/>
      <c r="F35" s="172"/>
      <c r="H35" s="7"/>
    </row>
    <row r="36" spans="1:8" s="8" customFormat="1" ht="89.25" customHeight="1" thickBot="1">
      <c r="A36" s="175"/>
      <c r="B36" s="43" t="s">
        <v>229</v>
      </c>
      <c r="C36" s="212"/>
      <c r="D36" s="186"/>
      <c r="E36" s="187"/>
      <c r="F36" s="173"/>
      <c r="H36" s="7"/>
    </row>
    <row r="37" spans="1:8" s="8" customFormat="1" ht="99" customHeight="1">
      <c r="A37" s="196" t="s">
        <v>322</v>
      </c>
      <c r="B37" s="42" t="s">
        <v>233</v>
      </c>
      <c r="C37" s="176" t="s">
        <v>22</v>
      </c>
      <c r="D37" s="168">
        <v>45</v>
      </c>
      <c r="E37" s="170"/>
      <c r="F37" s="172"/>
      <c r="H37" s="7"/>
    </row>
    <row r="38" spans="1:8" s="8" customFormat="1" ht="89.25" customHeight="1">
      <c r="A38" s="175"/>
      <c r="B38" s="148" t="s">
        <v>232</v>
      </c>
      <c r="C38" s="177"/>
      <c r="D38" s="169"/>
      <c r="E38" s="171"/>
      <c r="F38" s="173"/>
      <c r="H38" s="7"/>
    </row>
    <row r="39" spans="1:8" ht="85.5" customHeight="1">
      <c r="A39" s="196" t="s">
        <v>323</v>
      </c>
      <c r="B39" s="147" t="s">
        <v>345</v>
      </c>
      <c r="C39" s="176" t="s">
        <v>23</v>
      </c>
      <c r="D39" s="168">
        <v>1</v>
      </c>
      <c r="E39" s="170"/>
      <c r="F39" s="172"/>
      <c r="H39" s="2"/>
    </row>
    <row r="40" spans="1:8" ht="57" customHeight="1">
      <c r="A40" s="175"/>
      <c r="B40" s="148" t="s">
        <v>344</v>
      </c>
      <c r="C40" s="177"/>
      <c r="D40" s="169"/>
      <c r="E40" s="171"/>
      <c r="F40" s="173"/>
      <c r="H40" s="2"/>
    </row>
    <row r="41" spans="1:8" ht="69" customHeight="1">
      <c r="A41" s="196" t="s">
        <v>348</v>
      </c>
      <c r="B41" s="147" t="s">
        <v>347</v>
      </c>
      <c r="C41" s="176" t="s">
        <v>23</v>
      </c>
      <c r="D41" s="168">
        <v>10</v>
      </c>
      <c r="E41" s="170"/>
      <c r="F41" s="178"/>
      <c r="H41" s="2"/>
    </row>
    <row r="42" spans="1:8" ht="67.5" customHeight="1">
      <c r="A42" s="175"/>
      <c r="B42" s="148" t="s">
        <v>346</v>
      </c>
      <c r="C42" s="177"/>
      <c r="D42" s="169"/>
      <c r="E42" s="171"/>
      <c r="F42" s="173"/>
      <c r="H42" s="2"/>
    </row>
    <row r="43" spans="1:8" ht="18.5" thickBot="1">
      <c r="A43" s="67"/>
      <c r="B43" s="12" t="s">
        <v>0</v>
      </c>
      <c r="C43" s="15"/>
      <c r="D43" s="25"/>
      <c r="E43" s="16"/>
      <c r="F43" s="17">
        <f>SUM(F11:F42)</f>
        <v>0</v>
      </c>
      <c r="H43" s="2"/>
    </row>
    <row r="44" spans="1:8" ht="18">
      <c r="A44" s="68">
        <v>2</v>
      </c>
      <c r="B44" s="9" t="s">
        <v>71</v>
      </c>
      <c r="C44" s="18"/>
      <c r="D44" s="26"/>
      <c r="E44" s="19"/>
      <c r="F44" s="20"/>
      <c r="G44" s="2"/>
      <c r="H44" s="2"/>
    </row>
    <row r="45" spans="1:8" ht="133.5" customHeight="1">
      <c r="A45" s="300" t="s">
        <v>26</v>
      </c>
      <c r="B45" s="111" t="s">
        <v>373</v>
      </c>
      <c r="C45" s="266" t="s">
        <v>23</v>
      </c>
      <c r="D45" s="262">
        <v>2</v>
      </c>
      <c r="E45" s="272"/>
      <c r="F45" s="273"/>
      <c r="G45" s="2"/>
      <c r="H45" s="2"/>
    </row>
    <row r="46" spans="1:8" ht="129.75" customHeight="1">
      <c r="A46" s="300"/>
      <c r="B46" s="108" t="s">
        <v>371</v>
      </c>
      <c r="C46" s="266"/>
      <c r="D46" s="262"/>
      <c r="E46" s="272"/>
      <c r="F46" s="273"/>
      <c r="G46" s="2"/>
      <c r="H46" s="2"/>
    </row>
    <row r="47" spans="1:8" ht="168" customHeight="1">
      <c r="A47" s="300" t="s">
        <v>34</v>
      </c>
      <c r="B47" s="111" t="s">
        <v>372</v>
      </c>
      <c r="C47" s="266" t="s">
        <v>23</v>
      </c>
      <c r="D47" s="262">
        <v>1</v>
      </c>
      <c r="E47" s="272"/>
      <c r="F47" s="273"/>
      <c r="G47" s="2"/>
      <c r="H47" s="2"/>
    </row>
    <row r="48" spans="1:8" ht="153.75" customHeight="1">
      <c r="A48" s="300"/>
      <c r="B48" s="108" t="s">
        <v>370</v>
      </c>
      <c r="C48" s="266"/>
      <c r="D48" s="262"/>
      <c r="E48" s="272"/>
      <c r="F48" s="273"/>
      <c r="G48" s="2"/>
      <c r="H48" s="2"/>
    </row>
    <row r="49" spans="1:8" ht="60" customHeight="1">
      <c r="A49" s="300" t="s">
        <v>17</v>
      </c>
      <c r="B49" s="153" t="s">
        <v>241</v>
      </c>
      <c r="C49" s="211" t="s">
        <v>22</v>
      </c>
      <c r="D49" s="262">
        <v>50</v>
      </c>
      <c r="E49" s="272"/>
      <c r="F49" s="273"/>
      <c r="G49" s="2"/>
      <c r="H49" s="2"/>
    </row>
    <row r="50" spans="1:8" ht="46.5">
      <c r="A50" s="300"/>
      <c r="B50" s="150" t="s">
        <v>240</v>
      </c>
      <c r="C50" s="212"/>
      <c r="D50" s="262"/>
      <c r="E50" s="272"/>
      <c r="F50" s="273"/>
      <c r="G50" s="2"/>
      <c r="H50" s="2"/>
    </row>
    <row r="51" spans="1:8" ht="69" customHeight="1">
      <c r="A51" s="300" t="s">
        <v>39</v>
      </c>
      <c r="B51" s="153" t="s">
        <v>319</v>
      </c>
      <c r="C51" s="211" t="s">
        <v>40</v>
      </c>
      <c r="D51" s="262">
        <v>1</v>
      </c>
      <c r="E51" s="272"/>
      <c r="F51" s="273"/>
      <c r="G51" s="2"/>
      <c r="H51" s="2"/>
    </row>
    <row r="52" spans="1:8" ht="76.5" customHeight="1">
      <c r="A52" s="300"/>
      <c r="B52" s="150" t="s">
        <v>318</v>
      </c>
      <c r="C52" s="212"/>
      <c r="D52" s="262"/>
      <c r="E52" s="272"/>
      <c r="F52" s="273"/>
      <c r="G52" s="2"/>
      <c r="H52" s="2"/>
    </row>
    <row r="53" spans="1:8" ht="76.5" customHeight="1">
      <c r="A53" s="300" t="s">
        <v>43</v>
      </c>
      <c r="B53" s="153" t="s">
        <v>321</v>
      </c>
      <c r="C53" s="211" t="s">
        <v>40</v>
      </c>
      <c r="D53" s="262">
        <v>1</v>
      </c>
      <c r="E53" s="272"/>
      <c r="F53" s="273"/>
      <c r="G53" s="2"/>
      <c r="H53" s="2"/>
    </row>
    <row r="54" spans="1:8" ht="62.25" customHeight="1">
      <c r="A54" s="300"/>
      <c r="B54" s="150" t="s">
        <v>320</v>
      </c>
      <c r="C54" s="212"/>
      <c r="D54" s="262"/>
      <c r="E54" s="272"/>
      <c r="F54" s="273"/>
      <c r="G54" s="2"/>
      <c r="H54" s="2"/>
    </row>
    <row r="55" spans="1:8" ht="18">
      <c r="A55" s="69"/>
      <c r="B55" s="53" t="s">
        <v>0</v>
      </c>
      <c r="C55" s="54"/>
      <c r="D55" s="55"/>
      <c r="E55" s="56"/>
      <c r="F55" s="57">
        <f>SUM(F45:F54)</f>
        <v>0</v>
      </c>
    </row>
    <row r="56" spans="1:8" ht="18">
      <c r="A56" s="71" t="s">
        <v>89</v>
      </c>
      <c r="B56" s="10" t="s">
        <v>70</v>
      </c>
      <c r="C56" s="18"/>
      <c r="D56" s="28"/>
      <c r="E56" s="23"/>
      <c r="F56" s="24"/>
    </row>
    <row r="57" spans="1:8" s="2" customFormat="1" ht="56">
      <c r="A57" s="251" t="s">
        <v>18</v>
      </c>
      <c r="B57" s="75" t="s">
        <v>125</v>
      </c>
      <c r="C57" s="176" t="s">
        <v>62</v>
      </c>
      <c r="D57" s="168">
        <v>6</v>
      </c>
      <c r="E57" s="294"/>
      <c r="F57" s="181"/>
    </row>
    <row r="58" spans="1:8" s="2" customFormat="1" ht="56">
      <c r="A58" s="252"/>
      <c r="B58" s="51" t="s">
        <v>124</v>
      </c>
      <c r="C58" s="177"/>
      <c r="D58" s="169"/>
      <c r="E58" s="295"/>
      <c r="F58" s="182"/>
    </row>
    <row r="59" spans="1:8" s="2" customFormat="1" ht="90.75" customHeight="1">
      <c r="A59" s="251" t="s">
        <v>27</v>
      </c>
      <c r="B59" s="41" t="s">
        <v>173</v>
      </c>
      <c r="C59" s="176" t="s">
        <v>62</v>
      </c>
      <c r="D59" s="168">
        <v>10</v>
      </c>
      <c r="E59" s="294"/>
      <c r="F59" s="181"/>
    </row>
    <row r="60" spans="1:8" s="2" customFormat="1" ht="90.75" customHeight="1">
      <c r="A60" s="252"/>
      <c r="B60" s="40" t="s">
        <v>172</v>
      </c>
      <c r="C60" s="177"/>
      <c r="D60" s="169"/>
      <c r="E60" s="295"/>
      <c r="F60" s="182"/>
    </row>
    <row r="61" spans="1:8" ht="70">
      <c r="A61" s="251" t="s">
        <v>44</v>
      </c>
      <c r="B61" s="41" t="s">
        <v>146</v>
      </c>
      <c r="C61" s="176" t="s">
        <v>40</v>
      </c>
      <c r="D61" s="168">
        <v>1</v>
      </c>
      <c r="E61" s="294"/>
      <c r="F61" s="181"/>
    </row>
    <row r="62" spans="1:8" ht="70">
      <c r="A62" s="252"/>
      <c r="B62" s="40" t="s">
        <v>145</v>
      </c>
      <c r="C62" s="177"/>
      <c r="D62" s="169"/>
      <c r="E62" s="295"/>
      <c r="F62" s="182"/>
    </row>
    <row r="63" spans="1:8" ht="70">
      <c r="A63" s="251" t="s">
        <v>19</v>
      </c>
      <c r="B63" s="42" t="s">
        <v>64</v>
      </c>
      <c r="C63" s="194" t="s">
        <v>23</v>
      </c>
      <c r="D63" s="168">
        <v>2</v>
      </c>
      <c r="E63" s="192"/>
      <c r="F63" s="181"/>
    </row>
    <row r="64" spans="1:8" ht="56">
      <c r="A64" s="252"/>
      <c r="B64" s="43" t="s">
        <v>65</v>
      </c>
      <c r="C64" s="195"/>
      <c r="D64" s="169"/>
      <c r="E64" s="184"/>
      <c r="F64" s="182"/>
    </row>
    <row r="65" spans="1:8" ht="75" customHeight="1">
      <c r="A65" s="251" t="s">
        <v>20</v>
      </c>
      <c r="B65" s="42" t="s">
        <v>66</v>
      </c>
      <c r="C65" s="194" t="s">
        <v>23</v>
      </c>
      <c r="D65" s="168">
        <v>2</v>
      </c>
      <c r="E65" s="192"/>
      <c r="F65" s="181"/>
      <c r="H65" s="2"/>
    </row>
    <row r="66" spans="1:8" ht="75" customHeight="1">
      <c r="A66" s="252"/>
      <c r="B66" s="43" t="s">
        <v>67</v>
      </c>
      <c r="C66" s="195"/>
      <c r="D66" s="169"/>
      <c r="E66" s="184"/>
      <c r="F66" s="182"/>
      <c r="H66" s="2"/>
    </row>
    <row r="67" spans="1:8" ht="77">
      <c r="A67" s="251" t="s">
        <v>21</v>
      </c>
      <c r="B67" s="111" t="s">
        <v>120</v>
      </c>
      <c r="C67" s="261" t="s">
        <v>23</v>
      </c>
      <c r="D67" s="262">
        <v>1</v>
      </c>
      <c r="E67" s="272"/>
      <c r="F67" s="181"/>
    </row>
    <row r="68" spans="1:8" ht="46.5">
      <c r="A68" s="252"/>
      <c r="B68" s="108" t="s">
        <v>121</v>
      </c>
      <c r="C68" s="261"/>
      <c r="D68" s="262"/>
      <c r="E68" s="272"/>
      <c r="F68" s="182"/>
    </row>
    <row r="69" spans="1:8" ht="60" customHeight="1">
      <c r="A69" s="251" t="s">
        <v>90</v>
      </c>
      <c r="B69" s="44" t="s">
        <v>127</v>
      </c>
      <c r="C69" s="194" t="s">
        <v>23</v>
      </c>
      <c r="D69" s="185">
        <v>1</v>
      </c>
      <c r="E69" s="243"/>
      <c r="F69" s="181"/>
    </row>
    <row r="70" spans="1:8" ht="42">
      <c r="A70" s="252"/>
      <c r="B70" s="63" t="s">
        <v>126</v>
      </c>
      <c r="C70" s="195"/>
      <c r="D70" s="188"/>
      <c r="E70" s="244"/>
      <c r="F70" s="182"/>
    </row>
    <row r="71" spans="1:8" ht="56">
      <c r="A71" s="251" t="s">
        <v>144</v>
      </c>
      <c r="B71" s="44" t="s">
        <v>131</v>
      </c>
      <c r="C71" s="194" t="s">
        <v>23</v>
      </c>
      <c r="D71" s="185">
        <v>1</v>
      </c>
      <c r="E71" s="243"/>
      <c r="F71" s="181"/>
    </row>
    <row r="72" spans="1:8" ht="42">
      <c r="A72" s="252"/>
      <c r="B72" s="63" t="s">
        <v>130</v>
      </c>
      <c r="C72" s="195"/>
      <c r="D72" s="188"/>
      <c r="E72" s="244"/>
      <c r="F72" s="182"/>
    </row>
    <row r="73" spans="1:8" ht="18">
      <c r="A73" s="67"/>
      <c r="B73" s="12"/>
      <c r="C73" s="13"/>
      <c r="D73" s="25"/>
      <c r="E73" s="16"/>
      <c r="F73" s="17"/>
    </row>
    <row r="74" spans="1:8" ht="18">
      <c r="A74" s="116">
        <v>4</v>
      </c>
      <c r="B74" s="10" t="s">
        <v>5</v>
      </c>
      <c r="C74" s="117"/>
      <c r="D74" s="118"/>
      <c r="E74" s="119"/>
      <c r="F74" s="120"/>
    </row>
    <row r="75" spans="1:8" ht="77.5">
      <c r="A75" s="276" t="s">
        <v>46</v>
      </c>
      <c r="B75" s="111" t="s">
        <v>236</v>
      </c>
      <c r="C75" s="261" t="s">
        <v>23</v>
      </c>
      <c r="D75" s="262">
        <v>10</v>
      </c>
      <c r="E75" s="272"/>
      <c r="F75" s="273"/>
    </row>
    <row r="76" spans="1:8" ht="62">
      <c r="A76" s="276"/>
      <c r="B76" s="108" t="s">
        <v>235</v>
      </c>
      <c r="C76" s="261"/>
      <c r="D76" s="262"/>
      <c r="E76" s="272"/>
      <c r="F76" s="273"/>
    </row>
    <row r="77" spans="1:8" ht="69" customHeight="1">
      <c r="A77" s="276" t="s">
        <v>68</v>
      </c>
      <c r="B77" s="111" t="s">
        <v>238</v>
      </c>
      <c r="C77" s="261" t="s">
        <v>23</v>
      </c>
      <c r="D77" s="262">
        <v>16</v>
      </c>
      <c r="E77" s="272"/>
      <c r="F77" s="273"/>
    </row>
    <row r="78" spans="1:8" ht="62">
      <c r="A78" s="276"/>
      <c r="B78" s="108" t="s">
        <v>234</v>
      </c>
      <c r="C78" s="261"/>
      <c r="D78" s="262"/>
      <c r="E78" s="272"/>
      <c r="F78" s="273"/>
    </row>
    <row r="79" spans="1:8" ht="78" customHeight="1">
      <c r="A79" s="276" t="s">
        <v>150</v>
      </c>
      <c r="B79" s="121" t="s">
        <v>239</v>
      </c>
      <c r="C79" s="261" t="s">
        <v>23</v>
      </c>
      <c r="D79" s="262">
        <v>4</v>
      </c>
      <c r="E79" s="272"/>
      <c r="F79" s="273"/>
    </row>
    <row r="80" spans="1:8" ht="61.5">
      <c r="A80" s="276"/>
      <c r="B80" s="122" t="s">
        <v>237</v>
      </c>
      <c r="C80" s="261"/>
      <c r="D80" s="262"/>
      <c r="E80" s="272"/>
      <c r="F80" s="273"/>
    </row>
    <row r="81" spans="1:6" ht="57.5">
      <c r="A81" s="276" t="s">
        <v>151</v>
      </c>
      <c r="B81" s="84" t="s">
        <v>54</v>
      </c>
      <c r="C81" s="199" t="s">
        <v>23</v>
      </c>
      <c r="D81" s="197">
        <v>2</v>
      </c>
      <c r="E81" s="226"/>
      <c r="F81" s="273"/>
    </row>
    <row r="82" spans="1:6" ht="42">
      <c r="A82" s="276"/>
      <c r="B82" s="47" t="s">
        <v>53</v>
      </c>
      <c r="C82" s="199"/>
      <c r="D82" s="197"/>
      <c r="E82" s="226"/>
      <c r="F82" s="273"/>
    </row>
    <row r="83" spans="1:6" ht="18">
      <c r="A83" s="67"/>
      <c r="B83" s="12"/>
      <c r="C83" s="13"/>
      <c r="D83" s="25"/>
      <c r="E83" s="16"/>
      <c r="F83" s="17"/>
    </row>
    <row r="84" spans="1:6" ht="18">
      <c r="A84" s="80" t="s">
        <v>10</v>
      </c>
      <c r="B84" s="10" t="s">
        <v>91</v>
      </c>
      <c r="C84" s="14"/>
      <c r="D84" s="28"/>
      <c r="E84" s="23"/>
      <c r="F84" s="24"/>
    </row>
    <row r="85" spans="1:6" ht="56">
      <c r="A85" s="196" t="s">
        <v>4</v>
      </c>
      <c r="B85" s="102" t="s">
        <v>73</v>
      </c>
      <c r="C85" s="176" t="s">
        <v>72</v>
      </c>
      <c r="D85" s="185">
        <v>1</v>
      </c>
      <c r="E85" s="170"/>
      <c r="F85" s="172"/>
    </row>
    <row r="86" spans="1:6" ht="42">
      <c r="A86" s="175"/>
      <c r="B86" s="52" t="s">
        <v>74</v>
      </c>
      <c r="C86" s="177"/>
      <c r="D86" s="259"/>
      <c r="E86" s="260"/>
      <c r="F86" s="173"/>
    </row>
    <row r="87" spans="1:6" ht="18">
      <c r="A87" s="67"/>
      <c r="B87" s="12"/>
      <c r="C87" s="13"/>
      <c r="D87" s="25"/>
      <c r="E87" s="16"/>
      <c r="F87" s="17">
        <f>SUM(F85)</f>
        <v>0</v>
      </c>
    </row>
    <row r="88" spans="1:6" ht="21">
      <c r="A88" s="73"/>
      <c r="B88" s="58" t="s">
        <v>13</v>
      </c>
      <c r="C88" s="240"/>
      <c r="D88" s="240"/>
      <c r="E88" s="240"/>
      <c r="F88" s="62">
        <f>F87+F83+F73+F55+F43</f>
        <v>0</v>
      </c>
    </row>
    <row r="90" spans="1:6">
      <c r="A90" s="59"/>
    </row>
  </sheetData>
  <mergeCells count="178">
    <mergeCell ref="A19:A20"/>
    <mergeCell ref="C19:C20"/>
    <mergeCell ref="D19:D20"/>
    <mergeCell ref="E19:E20"/>
    <mergeCell ref="F19:F20"/>
    <mergeCell ref="A37:A38"/>
    <mergeCell ref="C37:C38"/>
    <mergeCell ref="D37:D38"/>
    <mergeCell ref="E37:E38"/>
    <mergeCell ref="F37:F38"/>
    <mergeCell ref="C33:C34"/>
    <mergeCell ref="D33:D34"/>
    <mergeCell ref="E33:E34"/>
    <mergeCell ref="F33:F34"/>
    <mergeCell ref="A29:A30"/>
    <mergeCell ref="C29:C30"/>
    <mergeCell ref="D29:D30"/>
    <mergeCell ref="E29:E30"/>
    <mergeCell ref="F29:F30"/>
    <mergeCell ref="A31:A32"/>
    <mergeCell ref="C31:C32"/>
    <mergeCell ref="D31:D32"/>
    <mergeCell ref="E31:E32"/>
    <mergeCell ref="F31:F32"/>
    <mergeCell ref="A75:A76"/>
    <mergeCell ref="C75:C76"/>
    <mergeCell ref="D75:D76"/>
    <mergeCell ref="E75:E76"/>
    <mergeCell ref="F75:F76"/>
    <mergeCell ref="A77:A78"/>
    <mergeCell ref="C77:C78"/>
    <mergeCell ref="D77:D78"/>
    <mergeCell ref="E77:E78"/>
    <mergeCell ref="F77:F78"/>
    <mergeCell ref="C88:E88"/>
    <mergeCell ref="A79:A80"/>
    <mergeCell ref="C79:C80"/>
    <mergeCell ref="D79:D80"/>
    <mergeCell ref="E79:E80"/>
    <mergeCell ref="F79:F80"/>
    <mergeCell ref="A81:A82"/>
    <mergeCell ref="C81:C82"/>
    <mergeCell ref="D81:D82"/>
    <mergeCell ref="E81:E82"/>
    <mergeCell ref="F81:F82"/>
    <mergeCell ref="A85:A86"/>
    <mergeCell ref="C85:C86"/>
    <mergeCell ref="D85:D86"/>
    <mergeCell ref="E85:E86"/>
    <mergeCell ref="F85:F86"/>
    <mergeCell ref="A69:A70"/>
    <mergeCell ref="C69:C70"/>
    <mergeCell ref="D69:D70"/>
    <mergeCell ref="E69:E70"/>
    <mergeCell ref="F69:F70"/>
    <mergeCell ref="A71:A72"/>
    <mergeCell ref="C71:C72"/>
    <mergeCell ref="D71:D72"/>
    <mergeCell ref="E71:E72"/>
    <mergeCell ref="F71:F72"/>
    <mergeCell ref="A67:A68"/>
    <mergeCell ref="C67:C68"/>
    <mergeCell ref="D67:D68"/>
    <mergeCell ref="E67:E68"/>
    <mergeCell ref="F67:F68"/>
    <mergeCell ref="A63:A64"/>
    <mergeCell ref="C63:C64"/>
    <mergeCell ref="D63:D64"/>
    <mergeCell ref="E63:E64"/>
    <mergeCell ref="F63:F64"/>
    <mergeCell ref="A65:A66"/>
    <mergeCell ref="C65:C66"/>
    <mergeCell ref="D65:D66"/>
    <mergeCell ref="E65:E66"/>
    <mergeCell ref="F65:F66"/>
    <mergeCell ref="A59:A60"/>
    <mergeCell ref="C59:C60"/>
    <mergeCell ref="D59:D60"/>
    <mergeCell ref="E59:E60"/>
    <mergeCell ref="F59:F60"/>
    <mergeCell ref="A61:A62"/>
    <mergeCell ref="C61:C62"/>
    <mergeCell ref="D61:D62"/>
    <mergeCell ref="E61:E62"/>
    <mergeCell ref="F61:F62"/>
    <mergeCell ref="A57:A58"/>
    <mergeCell ref="C57:C58"/>
    <mergeCell ref="D57:D58"/>
    <mergeCell ref="E57:E58"/>
    <mergeCell ref="F57:F58"/>
    <mergeCell ref="A45:A46"/>
    <mergeCell ref="C45:C46"/>
    <mergeCell ref="D45:D46"/>
    <mergeCell ref="E45:E46"/>
    <mergeCell ref="F45:F46"/>
    <mergeCell ref="A47:A48"/>
    <mergeCell ref="C47:C48"/>
    <mergeCell ref="D47:D48"/>
    <mergeCell ref="E47:E48"/>
    <mergeCell ref="F47:F48"/>
    <mergeCell ref="A49:A50"/>
    <mergeCell ref="C49:C50"/>
    <mergeCell ref="D49:D50"/>
    <mergeCell ref="E49:E50"/>
    <mergeCell ref="F49:F50"/>
    <mergeCell ref="A51:A52"/>
    <mergeCell ref="C51:C52"/>
    <mergeCell ref="D51:D52"/>
    <mergeCell ref="E51:E52"/>
    <mergeCell ref="F21:F22"/>
    <mergeCell ref="A23:A24"/>
    <mergeCell ref="C23:C24"/>
    <mergeCell ref="D23:D24"/>
    <mergeCell ref="E23:E24"/>
    <mergeCell ref="F23:F24"/>
    <mergeCell ref="A35:A36"/>
    <mergeCell ref="C35:C36"/>
    <mergeCell ref="D35:D36"/>
    <mergeCell ref="E35:E36"/>
    <mergeCell ref="F35:F36"/>
    <mergeCell ref="A27:A28"/>
    <mergeCell ref="C27:C28"/>
    <mergeCell ref="D27:D28"/>
    <mergeCell ref="E27:E28"/>
    <mergeCell ref="F27:F28"/>
    <mergeCell ref="A13:A14"/>
    <mergeCell ref="C13:C14"/>
    <mergeCell ref="D13:D14"/>
    <mergeCell ref="E13:E14"/>
    <mergeCell ref="F13:F14"/>
    <mergeCell ref="A25:A26"/>
    <mergeCell ref="C25:C26"/>
    <mergeCell ref="D25:D26"/>
    <mergeCell ref="E25:E26"/>
    <mergeCell ref="F25:F26"/>
    <mergeCell ref="A15:A16"/>
    <mergeCell ref="C15:C16"/>
    <mergeCell ref="D15:D16"/>
    <mergeCell ref="E15:E16"/>
    <mergeCell ref="F15:F16"/>
    <mergeCell ref="A17:A18"/>
    <mergeCell ref="C17:C18"/>
    <mergeCell ref="D17:D18"/>
    <mergeCell ref="E17:E18"/>
    <mergeCell ref="F17:F18"/>
    <mergeCell ref="A21:A22"/>
    <mergeCell ref="C21:C22"/>
    <mergeCell ref="D21:D22"/>
    <mergeCell ref="E21:E22"/>
    <mergeCell ref="A9:F9"/>
    <mergeCell ref="A1:B4"/>
    <mergeCell ref="C1:E4"/>
    <mergeCell ref="F2:F4"/>
    <mergeCell ref="A5:F5"/>
    <mergeCell ref="A6:F6"/>
    <mergeCell ref="A7:F7"/>
    <mergeCell ref="A11:A12"/>
    <mergeCell ref="C11:C12"/>
    <mergeCell ref="D11:D12"/>
    <mergeCell ref="E11:E12"/>
    <mergeCell ref="F11:F12"/>
    <mergeCell ref="F51:F52"/>
    <mergeCell ref="A53:A54"/>
    <mergeCell ref="C53:C54"/>
    <mergeCell ref="D53:D54"/>
    <mergeCell ref="E53:E54"/>
    <mergeCell ref="F53:F54"/>
    <mergeCell ref="A33:A34"/>
    <mergeCell ref="A39:A40"/>
    <mergeCell ref="C39:C40"/>
    <mergeCell ref="D39:D40"/>
    <mergeCell ref="E39:E40"/>
    <mergeCell ref="F39:F40"/>
    <mergeCell ref="A41:A42"/>
    <mergeCell ref="C41:C42"/>
    <mergeCell ref="D41:D42"/>
    <mergeCell ref="E41:E42"/>
    <mergeCell ref="F41:F42"/>
  </mergeCells>
  <pageMargins left="0.7" right="0.7" top="0.75" bottom="0.75" header="0.3" footer="0.3"/>
  <pageSetup paperSize="9" scale="38" orientation="portrait" r:id="rId1"/>
  <rowBreaks count="2" manualBreakCount="2">
    <brk id="22" max="16383" man="1"/>
    <brk id="3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view="pageBreakPreview" zoomScale="85" zoomScaleNormal="100" zoomScaleSheetLayoutView="85" workbookViewId="0">
      <selection activeCell="B54" sqref="B53:B54"/>
    </sheetView>
  </sheetViews>
  <sheetFormatPr defaultColWidth="9.1796875" defaultRowHeight="14.5"/>
  <cols>
    <col min="1" max="1" width="16.54296875" style="1" customWidth="1"/>
    <col min="2" max="2" width="105.453125" style="3" customWidth="1"/>
    <col min="3" max="3" width="10.1796875" style="4" customWidth="1"/>
    <col min="4" max="4" width="11.54296875" style="4" customWidth="1"/>
    <col min="5" max="5" width="20.1796875" style="6" customWidth="1"/>
    <col min="6" max="6" width="22.453125" style="6" customWidth="1"/>
    <col min="7" max="7" width="4.7265625" style="1" customWidth="1"/>
    <col min="8" max="251" width="9.1796875" style="1"/>
    <col min="252" max="252" width="5.1796875" style="1" bestFit="1" customWidth="1"/>
    <col min="253" max="253" width="36.1796875" style="1" customWidth="1"/>
    <col min="254" max="254" width="4.54296875" style="1" bestFit="1" customWidth="1"/>
    <col min="255" max="255" width="8.81640625" style="1" customWidth="1"/>
    <col min="256" max="256" width="7.54296875" style="1" customWidth="1"/>
    <col min="257" max="257" width="8.54296875" style="1" customWidth="1"/>
    <col min="258" max="258" width="36.1796875" style="1" customWidth="1"/>
    <col min="259" max="259" width="4.7265625" style="1" bestFit="1" customWidth="1"/>
    <col min="260" max="507" width="9.1796875" style="1"/>
    <col min="508" max="508" width="5.1796875" style="1" bestFit="1" customWidth="1"/>
    <col min="509" max="509" width="36.1796875" style="1" customWidth="1"/>
    <col min="510" max="510" width="4.54296875" style="1" bestFit="1" customWidth="1"/>
    <col min="511" max="511" width="8.81640625" style="1" customWidth="1"/>
    <col min="512" max="512" width="7.54296875" style="1" customWidth="1"/>
    <col min="513" max="513" width="8.54296875" style="1" customWidth="1"/>
    <col min="514" max="514" width="36.1796875" style="1" customWidth="1"/>
    <col min="515" max="515" width="4.7265625" style="1" bestFit="1" customWidth="1"/>
    <col min="516" max="763" width="9.1796875" style="1"/>
    <col min="764" max="764" width="5.1796875" style="1" bestFit="1" customWidth="1"/>
    <col min="765" max="765" width="36.1796875" style="1" customWidth="1"/>
    <col min="766" max="766" width="4.54296875" style="1" bestFit="1" customWidth="1"/>
    <col min="767" max="767" width="8.81640625" style="1" customWidth="1"/>
    <col min="768" max="768" width="7.54296875" style="1" customWidth="1"/>
    <col min="769" max="769" width="8.54296875" style="1" customWidth="1"/>
    <col min="770" max="770" width="36.1796875" style="1" customWidth="1"/>
    <col min="771" max="771" width="4.7265625" style="1" bestFit="1" customWidth="1"/>
    <col min="772" max="1019" width="9.1796875" style="1"/>
    <col min="1020" max="1020" width="5.1796875" style="1" bestFit="1" customWidth="1"/>
    <col min="1021" max="1021" width="36.1796875" style="1" customWidth="1"/>
    <col min="1022" max="1022" width="4.54296875" style="1" bestFit="1" customWidth="1"/>
    <col min="1023" max="1023" width="8.81640625" style="1" customWidth="1"/>
    <col min="1024" max="1024" width="7.54296875" style="1" customWidth="1"/>
    <col min="1025" max="1025" width="8.54296875" style="1" customWidth="1"/>
    <col min="1026" max="1026" width="36.1796875" style="1" customWidth="1"/>
    <col min="1027" max="1027" width="4.7265625" style="1" bestFit="1" customWidth="1"/>
    <col min="1028" max="1275" width="9.1796875" style="1"/>
    <col min="1276" max="1276" width="5.1796875" style="1" bestFit="1" customWidth="1"/>
    <col min="1277" max="1277" width="36.1796875" style="1" customWidth="1"/>
    <col min="1278" max="1278" width="4.54296875" style="1" bestFit="1" customWidth="1"/>
    <col min="1279" max="1279" width="8.81640625" style="1" customWidth="1"/>
    <col min="1280" max="1280" width="7.54296875" style="1" customWidth="1"/>
    <col min="1281" max="1281" width="8.54296875" style="1" customWidth="1"/>
    <col min="1282" max="1282" width="36.1796875" style="1" customWidth="1"/>
    <col min="1283" max="1283" width="4.7265625" style="1" bestFit="1" customWidth="1"/>
    <col min="1284" max="1531" width="9.1796875" style="1"/>
    <col min="1532" max="1532" width="5.1796875" style="1" bestFit="1" customWidth="1"/>
    <col min="1533" max="1533" width="36.1796875" style="1" customWidth="1"/>
    <col min="1534" max="1534" width="4.54296875" style="1" bestFit="1" customWidth="1"/>
    <col min="1535" max="1535" width="8.81640625" style="1" customWidth="1"/>
    <col min="1536" max="1536" width="7.54296875" style="1" customWidth="1"/>
    <col min="1537" max="1537" width="8.54296875" style="1" customWidth="1"/>
    <col min="1538" max="1538" width="36.1796875" style="1" customWidth="1"/>
    <col min="1539" max="1539" width="4.7265625" style="1" bestFit="1" customWidth="1"/>
    <col min="1540" max="1787" width="9.1796875" style="1"/>
    <col min="1788" max="1788" width="5.1796875" style="1" bestFit="1" customWidth="1"/>
    <col min="1789" max="1789" width="36.1796875" style="1" customWidth="1"/>
    <col min="1790" max="1790" width="4.54296875" style="1" bestFit="1" customWidth="1"/>
    <col min="1791" max="1791" width="8.81640625" style="1" customWidth="1"/>
    <col min="1792" max="1792" width="7.54296875" style="1" customWidth="1"/>
    <col min="1793" max="1793" width="8.54296875" style="1" customWidth="1"/>
    <col min="1794" max="1794" width="36.1796875" style="1" customWidth="1"/>
    <col min="1795" max="1795" width="4.7265625" style="1" bestFit="1" customWidth="1"/>
    <col min="1796" max="2043" width="9.1796875" style="1"/>
    <col min="2044" max="2044" width="5.1796875" style="1" bestFit="1" customWidth="1"/>
    <col min="2045" max="2045" width="36.1796875" style="1" customWidth="1"/>
    <col min="2046" max="2046" width="4.54296875" style="1" bestFit="1" customWidth="1"/>
    <col min="2047" max="2047" width="8.81640625" style="1" customWidth="1"/>
    <col min="2048" max="2048" width="7.54296875" style="1" customWidth="1"/>
    <col min="2049" max="2049" width="8.54296875" style="1" customWidth="1"/>
    <col min="2050" max="2050" width="36.1796875" style="1" customWidth="1"/>
    <col min="2051" max="2051" width="4.7265625" style="1" bestFit="1" customWidth="1"/>
    <col min="2052" max="2299" width="9.1796875" style="1"/>
    <col min="2300" max="2300" width="5.1796875" style="1" bestFit="1" customWidth="1"/>
    <col min="2301" max="2301" width="36.1796875" style="1" customWidth="1"/>
    <col min="2302" max="2302" width="4.54296875" style="1" bestFit="1" customWidth="1"/>
    <col min="2303" max="2303" width="8.81640625" style="1" customWidth="1"/>
    <col min="2304" max="2304" width="7.54296875" style="1" customWidth="1"/>
    <col min="2305" max="2305" width="8.54296875" style="1" customWidth="1"/>
    <col min="2306" max="2306" width="36.1796875" style="1" customWidth="1"/>
    <col min="2307" max="2307" width="4.7265625" style="1" bestFit="1" customWidth="1"/>
    <col min="2308" max="2555" width="9.1796875" style="1"/>
    <col min="2556" max="2556" width="5.1796875" style="1" bestFit="1" customWidth="1"/>
    <col min="2557" max="2557" width="36.1796875" style="1" customWidth="1"/>
    <col min="2558" max="2558" width="4.54296875" style="1" bestFit="1" customWidth="1"/>
    <col min="2559" max="2559" width="8.81640625" style="1" customWidth="1"/>
    <col min="2560" max="2560" width="7.54296875" style="1" customWidth="1"/>
    <col min="2561" max="2561" width="8.54296875" style="1" customWidth="1"/>
    <col min="2562" max="2562" width="36.1796875" style="1" customWidth="1"/>
    <col min="2563" max="2563" width="4.7265625" style="1" bestFit="1" customWidth="1"/>
    <col min="2564" max="2811" width="9.1796875" style="1"/>
    <col min="2812" max="2812" width="5.1796875" style="1" bestFit="1" customWidth="1"/>
    <col min="2813" max="2813" width="36.1796875" style="1" customWidth="1"/>
    <col min="2814" max="2814" width="4.54296875" style="1" bestFit="1" customWidth="1"/>
    <col min="2815" max="2815" width="8.81640625" style="1" customWidth="1"/>
    <col min="2816" max="2816" width="7.54296875" style="1" customWidth="1"/>
    <col min="2817" max="2817" width="8.54296875" style="1" customWidth="1"/>
    <col min="2818" max="2818" width="36.1796875" style="1" customWidth="1"/>
    <col min="2819" max="2819" width="4.7265625" style="1" bestFit="1" customWidth="1"/>
    <col min="2820" max="3067" width="9.1796875" style="1"/>
    <col min="3068" max="3068" width="5.1796875" style="1" bestFit="1" customWidth="1"/>
    <col min="3069" max="3069" width="36.1796875" style="1" customWidth="1"/>
    <col min="3070" max="3070" width="4.54296875" style="1" bestFit="1" customWidth="1"/>
    <col min="3071" max="3071" width="8.81640625" style="1" customWidth="1"/>
    <col min="3072" max="3072" width="7.54296875" style="1" customWidth="1"/>
    <col min="3073" max="3073" width="8.54296875" style="1" customWidth="1"/>
    <col min="3074" max="3074" width="36.1796875" style="1" customWidth="1"/>
    <col min="3075" max="3075" width="4.7265625" style="1" bestFit="1" customWidth="1"/>
    <col min="3076" max="3323" width="9.1796875" style="1"/>
    <col min="3324" max="3324" width="5.1796875" style="1" bestFit="1" customWidth="1"/>
    <col min="3325" max="3325" width="36.1796875" style="1" customWidth="1"/>
    <col min="3326" max="3326" width="4.54296875" style="1" bestFit="1" customWidth="1"/>
    <col min="3327" max="3327" width="8.81640625" style="1" customWidth="1"/>
    <col min="3328" max="3328" width="7.54296875" style="1" customWidth="1"/>
    <col min="3329" max="3329" width="8.54296875" style="1" customWidth="1"/>
    <col min="3330" max="3330" width="36.1796875" style="1" customWidth="1"/>
    <col min="3331" max="3331" width="4.7265625" style="1" bestFit="1" customWidth="1"/>
    <col min="3332" max="3579" width="9.1796875" style="1"/>
    <col min="3580" max="3580" width="5.1796875" style="1" bestFit="1" customWidth="1"/>
    <col min="3581" max="3581" width="36.1796875" style="1" customWidth="1"/>
    <col min="3582" max="3582" width="4.54296875" style="1" bestFit="1" customWidth="1"/>
    <col min="3583" max="3583" width="8.81640625" style="1" customWidth="1"/>
    <col min="3584" max="3584" width="7.54296875" style="1" customWidth="1"/>
    <col min="3585" max="3585" width="8.54296875" style="1" customWidth="1"/>
    <col min="3586" max="3586" width="36.1796875" style="1" customWidth="1"/>
    <col min="3587" max="3587" width="4.7265625" style="1" bestFit="1" customWidth="1"/>
    <col min="3588" max="3835" width="9.1796875" style="1"/>
    <col min="3836" max="3836" width="5.1796875" style="1" bestFit="1" customWidth="1"/>
    <col min="3837" max="3837" width="36.1796875" style="1" customWidth="1"/>
    <col min="3838" max="3838" width="4.54296875" style="1" bestFit="1" customWidth="1"/>
    <col min="3839" max="3839" width="8.81640625" style="1" customWidth="1"/>
    <col min="3840" max="3840" width="7.54296875" style="1" customWidth="1"/>
    <col min="3841" max="3841" width="8.54296875" style="1" customWidth="1"/>
    <col min="3842" max="3842" width="36.1796875" style="1" customWidth="1"/>
    <col min="3843" max="3843" width="4.7265625" style="1" bestFit="1" customWidth="1"/>
    <col min="3844" max="4091" width="9.1796875" style="1"/>
    <col min="4092" max="4092" width="5.1796875" style="1" bestFit="1" customWidth="1"/>
    <col min="4093" max="4093" width="36.1796875" style="1" customWidth="1"/>
    <col min="4094" max="4094" width="4.54296875" style="1" bestFit="1" customWidth="1"/>
    <col min="4095" max="4095" width="8.81640625" style="1" customWidth="1"/>
    <col min="4096" max="4096" width="7.54296875" style="1" customWidth="1"/>
    <col min="4097" max="4097" width="8.54296875" style="1" customWidth="1"/>
    <col min="4098" max="4098" width="36.1796875" style="1" customWidth="1"/>
    <col min="4099" max="4099" width="4.7265625" style="1" bestFit="1" customWidth="1"/>
    <col min="4100" max="4347" width="9.1796875" style="1"/>
    <col min="4348" max="4348" width="5.1796875" style="1" bestFit="1" customWidth="1"/>
    <col min="4349" max="4349" width="36.1796875" style="1" customWidth="1"/>
    <col min="4350" max="4350" width="4.54296875" style="1" bestFit="1" customWidth="1"/>
    <col min="4351" max="4351" width="8.81640625" style="1" customWidth="1"/>
    <col min="4352" max="4352" width="7.54296875" style="1" customWidth="1"/>
    <col min="4353" max="4353" width="8.54296875" style="1" customWidth="1"/>
    <col min="4354" max="4354" width="36.1796875" style="1" customWidth="1"/>
    <col min="4355" max="4355" width="4.7265625" style="1" bestFit="1" customWidth="1"/>
    <col min="4356" max="4603" width="9.1796875" style="1"/>
    <col min="4604" max="4604" width="5.1796875" style="1" bestFit="1" customWidth="1"/>
    <col min="4605" max="4605" width="36.1796875" style="1" customWidth="1"/>
    <col min="4606" max="4606" width="4.54296875" style="1" bestFit="1" customWidth="1"/>
    <col min="4607" max="4607" width="8.81640625" style="1" customWidth="1"/>
    <col min="4608" max="4608" width="7.54296875" style="1" customWidth="1"/>
    <col min="4609" max="4609" width="8.54296875" style="1" customWidth="1"/>
    <col min="4610" max="4610" width="36.1796875" style="1" customWidth="1"/>
    <col min="4611" max="4611" width="4.7265625" style="1" bestFit="1" customWidth="1"/>
    <col min="4612" max="4859" width="9.1796875" style="1"/>
    <col min="4860" max="4860" width="5.1796875" style="1" bestFit="1" customWidth="1"/>
    <col min="4861" max="4861" width="36.1796875" style="1" customWidth="1"/>
    <col min="4862" max="4862" width="4.54296875" style="1" bestFit="1" customWidth="1"/>
    <col min="4863" max="4863" width="8.81640625" style="1" customWidth="1"/>
    <col min="4864" max="4864" width="7.54296875" style="1" customWidth="1"/>
    <col min="4865" max="4865" width="8.54296875" style="1" customWidth="1"/>
    <col min="4866" max="4866" width="36.1796875" style="1" customWidth="1"/>
    <col min="4867" max="4867" width="4.7265625" style="1" bestFit="1" customWidth="1"/>
    <col min="4868" max="5115" width="9.1796875" style="1"/>
    <col min="5116" max="5116" width="5.1796875" style="1" bestFit="1" customWidth="1"/>
    <col min="5117" max="5117" width="36.1796875" style="1" customWidth="1"/>
    <col min="5118" max="5118" width="4.54296875" style="1" bestFit="1" customWidth="1"/>
    <col min="5119" max="5119" width="8.81640625" style="1" customWidth="1"/>
    <col min="5120" max="5120" width="7.54296875" style="1" customWidth="1"/>
    <col min="5121" max="5121" width="8.54296875" style="1" customWidth="1"/>
    <col min="5122" max="5122" width="36.1796875" style="1" customWidth="1"/>
    <col min="5123" max="5123" width="4.7265625" style="1" bestFit="1" customWidth="1"/>
    <col min="5124" max="5371" width="9.1796875" style="1"/>
    <col min="5372" max="5372" width="5.1796875" style="1" bestFit="1" customWidth="1"/>
    <col min="5373" max="5373" width="36.1796875" style="1" customWidth="1"/>
    <col min="5374" max="5374" width="4.54296875" style="1" bestFit="1" customWidth="1"/>
    <col min="5375" max="5375" width="8.81640625" style="1" customWidth="1"/>
    <col min="5376" max="5376" width="7.54296875" style="1" customWidth="1"/>
    <col min="5377" max="5377" width="8.54296875" style="1" customWidth="1"/>
    <col min="5378" max="5378" width="36.1796875" style="1" customWidth="1"/>
    <col min="5379" max="5379" width="4.7265625" style="1" bestFit="1" customWidth="1"/>
    <col min="5380" max="5627" width="9.1796875" style="1"/>
    <col min="5628" max="5628" width="5.1796875" style="1" bestFit="1" customWidth="1"/>
    <col min="5629" max="5629" width="36.1796875" style="1" customWidth="1"/>
    <col min="5630" max="5630" width="4.54296875" style="1" bestFit="1" customWidth="1"/>
    <col min="5631" max="5631" width="8.81640625" style="1" customWidth="1"/>
    <col min="5632" max="5632" width="7.54296875" style="1" customWidth="1"/>
    <col min="5633" max="5633" width="8.54296875" style="1" customWidth="1"/>
    <col min="5634" max="5634" width="36.1796875" style="1" customWidth="1"/>
    <col min="5635" max="5635" width="4.7265625" style="1" bestFit="1" customWidth="1"/>
    <col min="5636" max="5883" width="9.1796875" style="1"/>
    <col min="5884" max="5884" width="5.1796875" style="1" bestFit="1" customWidth="1"/>
    <col min="5885" max="5885" width="36.1796875" style="1" customWidth="1"/>
    <col min="5886" max="5886" width="4.54296875" style="1" bestFit="1" customWidth="1"/>
    <col min="5887" max="5887" width="8.81640625" style="1" customWidth="1"/>
    <col min="5888" max="5888" width="7.54296875" style="1" customWidth="1"/>
    <col min="5889" max="5889" width="8.54296875" style="1" customWidth="1"/>
    <col min="5890" max="5890" width="36.1796875" style="1" customWidth="1"/>
    <col min="5891" max="5891" width="4.7265625" style="1" bestFit="1" customWidth="1"/>
    <col min="5892" max="6139" width="9.1796875" style="1"/>
    <col min="6140" max="6140" width="5.1796875" style="1" bestFit="1" customWidth="1"/>
    <col min="6141" max="6141" width="36.1796875" style="1" customWidth="1"/>
    <col min="6142" max="6142" width="4.54296875" style="1" bestFit="1" customWidth="1"/>
    <col min="6143" max="6143" width="8.81640625" style="1" customWidth="1"/>
    <col min="6144" max="6144" width="7.54296875" style="1" customWidth="1"/>
    <col min="6145" max="6145" width="8.54296875" style="1" customWidth="1"/>
    <col min="6146" max="6146" width="36.1796875" style="1" customWidth="1"/>
    <col min="6147" max="6147" width="4.7265625" style="1" bestFit="1" customWidth="1"/>
    <col min="6148" max="6395" width="9.1796875" style="1"/>
    <col min="6396" max="6396" width="5.1796875" style="1" bestFit="1" customWidth="1"/>
    <col min="6397" max="6397" width="36.1796875" style="1" customWidth="1"/>
    <col min="6398" max="6398" width="4.54296875" style="1" bestFit="1" customWidth="1"/>
    <col min="6399" max="6399" width="8.81640625" style="1" customWidth="1"/>
    <col min="6400" max="6400" width="7.54296875" style="1" customWidth="1"/>
    <col min="6401" max="6401" width="8.54296875" style="1" customWidth="1"/>
    <col min="6402" max="6402" width="36.1796875" style="1" customWidth="1"/>
    <col min="6403" max="6403" width="4.7265625" style="1" bestFit="1" customWidth="1"/>
    <col min="6404" max="6651" width="9.1796875" style="1"/>
    <col min="6652" max="6652" width="5.1796875" style="1" bestFit="1" customWidth="1"/>
    <col min="6653" max="6653" width="36.1796875" style="1" customWidth="1"/>
    <col min="6654" max="6654" width="4.54296875" style="1" bestFit="1" customWidth="1"/>
    <col min="6655" max="6655" width="8.81640625" style="1" customWidth="1"/>
    <col min="6656" max="6656" width="7.54296875" style="1" customWidth="1"/>
    <col min="6657" max="6657" width="8.54296875" style="1" customWidth="1"/>
    <col min="6658" max="6658" width="36.1796875" style="1" customWidth="1"/>
    <col min="6659" max="6659" width="4.7265625" style="1" bestFit="1" customWidth="1"/>
    <col min="6660" max="6907" width="9.1796875" style="1"/>
    <col min="6908" max="6908" width="5.1796875" style="1" bestFit="1" customWidth="1"/>
    <col min="6909" max="6909" width="36.1796875" style="1" customWidth="1"/>
    <col min="6910" max="6910" width="4.54296875" style="1" bestFit="1" customWidth="1"/>
    <col min="6911" max="6911" width="8.81640625" style="1" customWidth="1"/>
    <col min="6912" max="6912" width="7.54296875" style="1" customWidth="1"/>
    <col min="6913" max="6913" width="8.54296875" style="1" customWidth="1"/>
    <col min="6914" max="6914" width="36.1796875" style="1" customWidth="1"/>
    <col min="6915" max="6915" width="4.7265625" style="1" bestFit="1" customWidth="1"/>
    <col min="6916" max="7163" width="9.1796875" style="1"/>
    <col min="7164" max="7164" width="5.1796875" style="1" bestFit="1" customWidth="1"/>
    <col min="7165" max="7165" width="36.1796875" style="1" customWidth="1"/>
    <col min="7166" max="7166" width="4.54296875" style="1" bestFit="1" customWidth="1"/>
    <col min="7167" max="7167" width="8.81640625" style="1" customWidth="1"/>
    <col min="7168" max="7168" width="7.54296875" style="1" customWidth="1"/>
    <col min="7169" max="7169" width="8.54296875" style="1" customWidth="1"/>
    <col min="7170" max="7170" width="36.1796875" style="1" customWidth="1"/>
    <col min="7171" max="7171" width="4.7265625" style="1" bestFit="1" customWidth="1"/>
    <col min="7172" max="7419" width="9.1796875" style="1"/>
    <col min="7420" max="7420" width="5.1796875" style="1" bestFit="1" customWidth="1"/>
    <col min="7421" max="7421" width="36.1796875" style="1" customWidth="1"/>
    <col min="7422" max="7422" width="4.54296875" style="1" bestFit="1" customWidth="1"/>
    <col min="7423" max="7423" width="8.81640625" style="1" customWidth="1"/>
    <col min="7424" max="7424" width="7.54296875" style="1" customWidth="1"/>
    <col min="7425" max="7425" width="8.54296875" style="1" customWidth="1"/>
    <col min="7426" max="7426" width="36.1796875" style="1" customWidth="1"/>
    <col min="7427" max="7427" width="4.7265625" style="1" bestFit="1" customWidth="1"/>
    <col min="7428" max="7675" width="9.1796875" style="1"/>
    <col min="7676" max="7676" width="5.1796875" style="1" bestFit="1" customWidth="1"/>
    <col min="7677" max="7677" width="36.1796875" style="1" customWidth="1"/>
    <col min="7678" max="7678" width="4.54296875" style="1" bestFit="1" customWidth="1"/>
    <col min="7679" max="7679" width="8.81640625" style="1" customWidth="1"/>
    <col min="7680" max="7680" width="7.54296875" style="1" customWidth="1"/>
    <col min="7681" max="7681" width="8.54296875" style="1" customWidth="1"/>
    <col min="7682" max="7682" width="36.1796875" style="1" customWidth="1"/>
    <col min="7683" max="7683" width="4.7265625" style="1" bestFit="1" customWidth="1"/>
    <col min="7684" max="7931" width="9.1796875" style="1"/>
    <col min="7932" max="7932" width="5.1796875" style="1" bestFit="1" customWidth="1"/>
    <col min="7933" max="7933" width="36.1796875" style="1" customWidth="1"/>
    <col min="7934" max="7934" width="4.54296875" style="1" bestFit="1" customWidth="1"/>
    <col min="7935" max="7935" width="8.81640625" style="1" customWidth="1"/>
    <col min="7936" max="7936" width="7.54296875" style="1" customWidth="1"/>
    <col min="7937" max="7937" width="8.54296875" style="1" customWidth="1"/>
    <col min="7938" max="7938" width="36.1796875" style="1" customWidth="1"/>
    <col min="7939" max="7939" width="4.7265625" style="1" bestFit="1" customWidth="1"/>
    <col min="7940" max="8187" width="9.1796875" style="1"/>
    <col min="8188" max="8188" width="5.1796875" style="1" bestFit="1" customWidth="1"/>
    <col min="8189" max="8189" width="36.1796875" style="1" customWidth="1"/>
    <col min="8190" max="8190" width="4.54296875" style="1" bestFit="1" customWidth="1"/>
    <col min="8191" max="8191" width="8.81640625" style="1" customWidth="1"/>
    <col min="8192" max="8192" width="7.54296875" style="1" customWidth="1"/>
    <col min="8193" max="8193" width="8.54296875" style="1" customWidth="1"/>
    <col min="8194" max="8194" width="36.1796875" style="1" customWidth="1"/>
    <col min="8195" max="8195" width="4.7265625" style="1" bestFit="1" customWidth="1"/>
    <col min="8196" max="8443" width="9.1796875" style="1"/>
    <col min="8444" max="8444" width="5.1796875" style="1" bestFit="1" customWidth="1"/>
    <col min="8445" max="8445" width="36.1796875" style="1" customWidth="1"/>
    <col min="8446" max="8446" width="4.54296875" style="1" bestFit="1" customWidth="1"/>
    <col min="8447" max="8447" width="8.81640625" style="1" customWidth="1"/>
    <col min="8448" max="8448" width="7.54296875" style="1" customWidth="1"/>
    <col min="8449" max="8449" width="8.54296875" style="1" customWidth="1"/>
    <col min="8450" max="8450" width="36.1796875" style="1" customWidth="1"/>
    <col min="8451" max="8451" width="4.7265625" style="1" bestFit="1" customWidth="1"/>
    <col min="8452" max="8699" width="9.1796875" style="1"/>
    <col min="8700" max="8700" width="5.1796875" style="1" bestFit="1" customWidth="1"/>
    <col min="8701" max="8701" width="36.1796875" style="1" customWidth="1"/>
    <col min="8702" max="8702" width="4.54296875" style="1" bestFit="1" customWidth="1"/>
    <col min="8703" max="8703" width="8.81640625" style="1" customWidth="1"/>
    <col min="8704" max="8704" width="7.54296875" style="1" customWidth="1"/>
    <col min="8705" max="8705" width="8.54296875" style="1" customWidth="1"/>
    <col min="8706" max="8706" width="36.1796875" style="1" customWidth="1"/>
    <col min="8707" max="8707" width="4.7265625" style="1" bestFit="1" customWidth="1"/>
    <col min="8708" max="8955" width="9.1796875" style="1"/>
    <col min="8956" max="8956" width="5.1796875" style="1" bestFit="1" customWidth="1"/>
    <col min="8957" max="8957" width="36.1796875" style="1" customWidth="1"/>
    <col min="8958" max="8958" width="4.54296875" style="1" bestFit="1" customWidth="1"/>
    <col min="8959" max="8959" width="8.81640625" style="1" customWidth="1"/>
    <col min="8960" max="8960" width="7.54296875" style="1" customWidth="1"/>
    <col min="8961" max="8961" width="8.54296875" style="1" customWidth="1"/>
    <col min="8962" max="8962" width="36.1796875" style="1" customWidth="1"/>
    <col min="8963" max="8963" width="4.7265625" style="1" bestFit="1" customWidth="1"/>
    <col min="8964" max="9211" width="9.1796875" style="1"/>
    <col min="9212" max="9212" width="5.1796875" style="1" bestFit="1" customWidth="1"/>
    <col min="9213" max="9213" width="36.1796875" style="1" customWidth="1"/>
    <col min="9214" max="9214" width="4.54296875" style="1" bestFit="1" customWidth="1"/>
    <col min="9215" max="9215" width="8.81640625" style="1" customWidth="1"/>
    <col min="9216" max="9216" width="7.54296875" style="1" customWidth="1"/>
    <col min="9217" max="9217" width="8.54296875" style="1" customWidth="1"/>
    <col min="9218" max="9218" width="36.1796875" style="1" customWidth="1"/>
    <col min="9219" max="9219" width="4.7265625" style="1" bestFit="1" customWidth="1"/>
    <col min="9220" max="9467" width="9.1796875" style="1"/>
    <col min="9468" max="9468" width="5.1796875" style="1" bestFit="1" customWidth="1"/>
    <col min="9469" max="9469" width="36.1796875" style="1" customWidth="1"/>
    <col min="9470" max="9470" width="4.54296875" style="1" bestFit="1" customWidth="1"/>
    <col min="9471" max="9471" width="8.81640625" style="1" customWidth="1"/>
    <col min="9472" max="9472" width="7.54296875" style="1" customWidth="1"/>
    <col min="9473" max="9473" width="8.54296875" style="1" customWidth="1"/>
    <col min="9474" max="9474" width="36.1796875" style="1" customWidth="1"/>
    <col min="9475" max="9475" width="4.7265625" style="1" bestFit="1" customWidth="1"/>
    <col min="9476" max="9723" width="9.1796875" style="1"/>
    <col min="9724" max="9724" width="5.1796875" style="1" bestFit="1" customWidth="1"/>
    <col min="9725" max="9725" width="36.1796875" style="1" customWidth="1"/>
    <col min="9726" max="9726" width="4.54296875" style="1" bestFit="1" customWidth="1"/>
    <col min="9727" max="9727" width="8.81640625" style="1" customWidth="1"/>
    <col min="9728" max="9728" width="7.54296875" style="1" customWidth="1"/>
    <col min="9729" max="9729" width="8.54296875" style="1" customWidth="1"/>
    <col min="9730" max="9730" width="36.1796875" style="1" customWidth="1"/>
    <col min="9731" max="9731" width="4.7265625" style="1" bestFit="1" customWidth="1"/>
    <col min="9732" max="9979" width="9.1796875" style="1"/>
    <col min="9980" max="9980" width="5.1796875" style="1" bestFit="1" customWidth="1"/>
    <col min="9981" max="9981" width="36.1796875" style="1" customWidth="1"/>
    <col min="9982" max="9982" width="4.54296875" style="1" bestFit="1" customWidth="1"/>
    <col min="9983" max="9983" width="8.81640625" style="1" customWidth="1"/>
    <col min="9984" max="9984" width="7.54296875" style="1" customWidth="1"/>
    <col min="9985" max="9985" width="8.54296875" style="1" customWidth="1"/>
    <col min="9986" max="9986" width="36.1796875" style="1" customWidth="1"/>
    <col min="9987" max="9987" width="4.7265625" style="1" bestFit="1" customWidth="1"/>
    <col min="9988" max="10235" width="9.1796875" style="1"/>
    <col min="10236" max="10236" width="5.1796875" style="1" bestFit="1" customWidth="1"/>
    <col min="10237" max="10237" width="36.1796875" style="1" customWidth="1"/>
    <col min="10238" max="10238" width="4.54296875" style="1" bestFit="1" customWidth="1"/>
    <col min="10239" max="10239" width="8.81640625" style="1" customWidth="1"/>
    <col min="10240" max="10240" width="7.54296875" style="1" customWidth="1"/>
    <col min="10241" max="10241" width="8.54296875" style="1" customWidth="1"/>
    <col min="10242" max="10242" width="36.1796875" style="1" customWidth="1"/>
    <col min="10243" max="10243" width="4.7265625" style="1" bestFit="1" customWidth="1"/>
    <col min="10244" max="10491" width="9.1796875" style="1"/>
    <col min="10492" max="10492" width="5.1796875" style="1" bestFit="1" customWidth="1"/>
    <col min="10493" max="10493" width="36.1796875" style="1" customWidth="1"/>
    <col min="10494" max="10494" width="4.54296875" style="1" bestFit="1" customWidth="1"/>
    <col min="10495" max="10495" width="8.81640625" style="1" customWidth="1"/>
    <col min="10496" max="10496" width="7.54296875" style="1" customWidth="1"/>
    <col min="10497" max="10497" width="8.54296875" style="1" customWidth="1"/>
    <col min="10498" max="10498" width="36.1796875" style="1" customWidth="1"/>
    <col min="10499" max="10499" width="4.7265625" style="1" bestFit="1" customWidth="1"/>
    <col min="10500" max="10747" width="9.1796875" style="1"/>
    <col min="10748" max="10748" width="5.1796875" style="1" bestFit="1" customWidth="1"/>
    <col min="10749" max="10749" width="36.1796875" style="1" customWidth="1"/>
    <col min="10750" max="10750" width="4.54296875" style="1" bestFit="1" customWidth="1"/>
    <col min="10751" max="10751" width="8.81640625" style="1" customWidth="1"/>
    <col min="10752" max="10752" width="7.54296875" style="1" customWidth="1"/>
    <col min="10753" max="10753" width="8.54296875" style="1" customWidth="1"/>
    <col min="10754" max="10754" width="36.1796875" style="1" customWidth="1"/>
    <col min="10755" max="10755" width="4.7265625" style="1" bestFit="1" customWidth="1"/>
    <col min="10756" max="11003" width="9.1796875" style="1"/>
    <col min="11004" max="11004" width="5.1796875" style="1" bestFit="1" customWidth="1"/>
    <col min="11005" max="11005" width="36.1796875" style="1" customWidth="1"/>
    <col min="11006" max="11006" width="4.54296875" style="1" bestFit="1" customWidth="1"/>
    <col min="11007" max="11007" width="8.81640625" style="1" customWidth="1"/>
    <col min="11008" max="11008" width="7.54296875" style="1" customWidth="1"/>
    <col min="11009" max="11009" width="8.54296875" style="1" customWidth="1"/>
    <col min="11010" max="11010" width="36.1796875" style="1" customWidth="1"/>
    <col min="11011" max="11011" width="4.7265625" style="1" bestFit="1" customWidth="1"/>
    <col min="11012" max="11259" width="9.1796875" style="1"/>
    <col min="11260" max="11260" width="5.1796875" style="1" bestFit="1" customWidth="1"/>
    <col min="11261" max="11261" width="36.1796875" style="1" customWidth="1"/>
    <col min="11262" max="11262" width="4.54296875" style="1" bestFit="1" customWidth="1"/>
    <col min="11263" max="11263" width="8.81640625" style="1" customWidth="1"/>
    <col min="11264" max="11264" width="7.54296875" style="1" customWidth="1"/>
    <col min="11265" max="11265" width="8.54296875" style="1" customWidth="1"/>
    <col min="11266" max="11266" width="36.1796875" style="1" customWidth="1"/>
    <col min="11267" max="11267" width="4.7265625" style="1" bestFit="1" customWidth="1"/>
    <col min="11268" max="11515" width="9.1796875" style="1"/>
    <col min="11516" max="11516" width="5.1796875" style="1" bestFit="1" customWidth="1"/>
    <col min="11517" max="11517" width="36.1796875" style="1" customWidth="1"/>
    <col min="11518" max="11518" width="4.54296875" style="1" bestFit="1" customWidth="1"/>
    <col min="11519" max="11519" width="8.81640625" style="1" customWidth="1"/>
    <col min="11520" max="11520" width="7.54296875" style="1" customWidth="1"/>
    <col min="11521" max="11521" width="8.54296875" style="1" customWidth="1"/>
    <col min="11522" max="11522" width="36.1796875" style="1" customWidth="1"/>
    <col min="11523" max="11523" width="4.7265625" style="1" bestFit="1" customWidth="1"/>
    <col min="11524" max="11771" width="9.1796875" style="1"/>
    <col min="11772" max="11772" width="5.1796875" style="1" bestFit="1" customWidth="1"/>
    <col min="11773" max="11773" width="36.1796875" style="1" customWidth="1"/>
    <col min="11774" max="11774" width="4.54296875" style="1" bestFit="1" customWidth="1"/>
    <col min="11775" max="11775" width="8.81640625" style="1" customWidth="1"/>
    <col min="11776" max="11776" width="7.54296875" style="1" customWidth="1"/>
    <col min="11777" max="11777" width="8.54296875" style="1" customWidth="1"/>
    <col min="11778" max="11778" width="36.1796875" style="1" customWidth="1"/>
    <col min="11779" max="11779" width="4.7265625" style="1" bestFit="1" customWidth="1"/>
    <col min="11780" max="12027" width="9.1796875" style="1"/>
    <col min="12028" max="12028" width="5.1796875" style="1" bestFit="1" customWidth="1"/>
    <col min="12029" max="12029" width="36.1796875" style="1" customWidth="1"/>
    <col min="12030" max="12030" width="4.54296875" style="1" bestFit="1" customWidth="1"/>
    <col min="12031" max="12031" width="8.81640625" style="1" customWidth="1"/>
    <col min="12032" max="12032" width="7.54296875" style="1" customWidth="1"/>
    <col min="12033" max="12033" width="8.54296875" style="1" customWidth="1"/>
    <col min="12034" max="12034" width="36.1796875" style="1" customWidth="1"/>
    <col min="12035" max="12035" width="4.7265625" style="1" bestFit="1" customWidth="1"/>
    <col min="12036" max="12283" width="9.1796875" style="1"/>
    <col min="12284" max="12284" width="5.1796875" style="1" bestFit="1" customWidth="1"/>
    <col min="12285" max="12285" width="36.1796875" style="1" customWidth="1"/>
    <col min="12286" max="12286" width="4.54296875" style="1" bestFit="1" customWidth="1"/>
    <col min="12287" max="12287" width="8.81640625" style="1" customWidth="1"/>
    <col min="12288" max="12288" width="7.54296875" style="1" customWidth="1"/>
    <col min="12289" max="12289" width="8.54296875" style="1" customWidth="1"/>
    <col min="12290" max="12290" width="36.1796875" style="1" customWidth="1"/>
    <col min="12291" max="12291" width="4.7265625" style="1" bestFit="1" customWidth="1"/>
    <col min="12292" max="12539" width="9.1796875" style="1"/>
    <col min="12540" max="12540" width="5.1796875" style="1" bestFit="1" customWidth="1"/>
    <col min="12541" max="12541" width="36.1796875" style="1" customWidth="1"/>
    <col min="12542" max="12542" width="4.54296875" style="1" bestFit="1" customWidth="1"/>
    <col min="12543" max="12543" width="8.81640625" style="1" customWidth="1"/>
    <col min="12544" max="12544" width="7.54296875" style="1" customWidth="1"/>
    <col min="12545" max="12545" width="8.54296875" style="1" customWidth="1"/>
    <col min="12546" max="12546" width="36.1796875" style="1" customWidth="1"/>
    <col min="12547" max="12547" width="4.7265625" style="1" bestFit="1" customWidth="1"/>
    <col min="12548" max="12795" width="9.1796875" style="1"/>
    <col min="12796" max="12796" width="5.1796875" style="1" bestFit="1" customWidth="1"/>
    <col min="12797" max="12797" width="36.1796875" style="1" customWidth="1"/>
    <col min="12798" max="12798" width="4.54296875" style="1" bestFit="1" customWidth="1"/>
    <col min="12799" max="12799" width="8.81640625" style="1" customWidth="1"/>
    <col min="12800" max="12800" width="7.54296875" style="1" customWidth="1"/>
    <col min="12801" max="12801" width="8.54296875" style="1" customWidth="1"/>
    <col min="12802" max="12802" width="36.1796875" style="1" customWidth="1"/>
    <col min="12803" max="12803" width="4.7265625" style="1" bestFit="1" customWidth="1"/>
    <col min="12804" max="13051" width="9.1796875" style="1"/>
    <col min="13052" max="13052" width="5.1796875" style="1" bestFit="1" customWidth="1"/>
    <col min="13053" max="13053" width="36.1796875" style="1" customWidth="1"/>
    <col min="13054" max="13054" width="4.54296875" style="1" bestFit="1" customWidth="1"/>
    <col min="13055" max="13055" width="8.81640625" style="1" customWidth="1"/>
    <col min="13056" max="13056" width="7.54296875" style="1" customWidth="1"/>
    <col min="13057" max="13057" width="8.54296875" style="1" customWidth="1"/>
    <col min="13058" max="13058" width="36.1796875" style="1" customWidth="1"/>
    <col min="13059" max="13059" width="4.7265625" style="1" bestFit="1" customWidth="1"/>
    <col min="13060" max="13307" width="9.1796875" style="1"/>
    <col min="13308" max="13308" width="5.1796875" style="1" bestFit="1" customWidth="1"/>
    <col min="13309" max="13309" width="36.1796875" style="1" customWidth="1"/>
    <col min="13310" max="13310" width="4.54296875" style="1" bestFit="1" customWidth="1"/>
    <col min="13311" max="13311" width="8.81640625" style="1" customWidth="1"/>
    <col min="13312" max="13312" width="7.54296875" style="1" customWidth="1"/>
    <col min="13313" max="13313" width="8.54296875" style="1" customWidth="1"/>
    <col min="13314" max="13314" width="36.1796875" style="1" customWidth="1"/>
    <col min="13315" max="13315" width="4.7265625" style="1" bestFit="1" customWidth="1"/>
    <col min="13316" max="13563" width="9.1796875" style="1"/>
    <col min="13564" max="13564" width="5.1796875" style="1" bestFit="1" customWidth="1"/>
    <col min="13565" max="13565" width="36.1796875" style="1" customWidth="1"/>
    <col min="13566" max="13566" width="4.54296875" style="1" bestFit="1" customWidth="1"/>
    <col min="13567" max="13567" width="8.81640625" style="1" customWidth="1"/>
    <col min="13568" max="13568" width="7.54296875" style="1" customWidth="1"/>
    <col min="13569" max="13569" width="8.54296875" style="1" customWidth="1"/>
    <col min="13570" max="13570" width="36.1796875" style="1" customWidth="1"/>
    <col min="13571" max="13571" width="4.7265625" style="1" bestFit="1" customWidth="1"/>
    <col min="13572" max="13819" width="9.1796875" style="1"/>
    <col min="13820" max="13820" width="5.1796875" style="1" bestFit="1" customWidth="1"/>
    <col min="13821" max="13821" width="36.1796875" style="1" customWidth="1"/>
    <col min="13822" max="13822" width="4.54296875" style="1" bestFit="1" customWidth="1"/>
    <col min="13823" max="13823" width="8.81640625" style="1" customWidth="1"/>
    <col min="13824" max="13824" width="7.54296875" style="1" customWidth="1"/>
    <col min="13825" max="13825" width="8.54296875" style="1" customWidth="1"/>
    <col min="13826" max="13826" width="36.1796875" style="1" customWidth="1"/>
    <col min="13827" max="13827" width="4.7265625" style="1" bestFit="1" customWidth="1"/>
    <col min="13828" max="14075" width="9.1796875" style="1"/>
    <col min="14076" max="14076" width="5.1796875" style="1" bestFit="1" customWidth="1"/>
    <col min="14077" max="14077" width="36.1796875" style="1" customWidth="1"/>
    <col min="14078" max="14078" width="4.54296875" style="1" bestFit="1" customWidth="1"/>
    <col min="14079" max="14079" width="8.81640625" style="1" customWidth="1"/>
    <col min="14080" max="14080" width="7.54296875" style="1" customWidth="1"/>
    <col min="14081" max="14081" width="8.54296875" style="1" customWidth="1"/>
    <col min="14082" max="14082" width="36.1796875" style="1" customWidth="1"/>
    <col min="14083" max="14083" width="4.7265625" style="1" bestFit="1" customWidth="1"/>
    <col min="14084" max="14331" width="9.1796875" style="1"/>
    <col min="14332" max="14332" width="5.1796875" style="1" bestFit="1" customWidth="1"/>
    <col min="14333" max="14333" width="36.1796875" style="1" customWidth="1"/>
    <col min="14334" max="14334" width="4.54296875" style="1" bestFit="1" customWidth="1"/>
    <col min="14335" max="14335" width="8.81640625" style="1" customWidth="1"/>
    <col min="14336" max="14336" width="7.54296875" style="1" customWidth="1"/>
    <col min="14337" max="14337" width="8.54296875" style="1" customWidth="1"/>
    <col min="14338" max="14338" width="36.1796875" style="1" customWidth="1"/>
    <col min="14339" max="14339" width="4.7265625" style="1" bestFit="1" customWidth="1"/>
    <col min="14340" max="14587" width="9.1796875" style="1"/>
    <col min="14588" max="14588" width="5.1796875" style="1" bestFit="1" customWidth="1"/>
    <col min="14589" max="14589" width="36.1796875" style="1" customWidth="1"/>
    <col min="14590" max="14590" width="4.54296875" style="1" bestFit="1" customWidth="1"/>
    <col min="14591" max="14591" width="8.81640625" style="1" customWidth="1"/>
    <col min="14592" max="14592" width="7.54296875" style="1" customWidth="1"/>
    <col min="14593" max="14593" width="8.54296875" style="1" customWidth="1"/>
    <col min="14594" max="14594" width="36.1796875" style="1" customWidth="1"/>
    <col min="14595" max="14595" width="4.7265625" style="1" bestFit="1" customWidth="1"/>
    <col min="14596" max="14843" width="9.1796875" style="1"/>
    <col min="14844" max="14844" width="5.1796875" style="1" bestFit="1" customWidth="1"/>
    <col min="14845" max="14845" width="36.1796875" style="1" customWidth="1"/>
    <col min="14846" max="14846" width="4.54296875" style="1" bestFit="1" customWidth="1"/>
    <col min="14847" max="14847" width="8.81640625" style="1" customWidth="1"/>
    <col min="14848" max="14848" width="7.54296875" style="1" customWidth="1"/>
    <col min="14849" max="14849" width="8.54296875" style="1" customWidth="1"/>
    <col min="14850" max="14850" width="36.1796875" style="1" customWidth="1"/>
    <col min="14851" max="14851" width="4.7265625" style="1" bestFit="1" customWidth="1"/>
    <col min="14852" max="15099" width="9.1796875" style="1"/>
    <col min="15100" max="15100" width="5.1796875" style="1" bestFit="1" customWidth="1"/>
    <col min="15101" max="15101" width="36.1796875" style="1" customWidth="1"/>
    <col min="15102" max="15102" width="4.54296875" style="1" bestFit="1" customWidth="1"/>
    <col min="15103" max="15103" width="8.81640625" style="1" customWidth="1"/>
    <col min="15104" max="15104" width="7.54296875" style="1" customWidth="1"/>
    <col min="15105" max="15105" width="8.54296875" style="1" customWidth="1"/>
    <col min="15106" max="15106" width="36.1796875" style="1" customWidth="1"/>
    <col min="15107" max="15107" width="4.7265625" style="1" bestFit="1" customWidth="1"/>
    <col min="15108" max="15355" width="9.1796875" style="1"/>
    <col min="15356" max="15356" width="5.1796875" style="1" bestFit="1" customWidth="1"/>
    <col min="15357" max="15357" width="36.1796875" style="1" customWidth="1"/>
    <col min="15358" max="15358" width="4.54296875" style="1" bestFit="1" customWidth="1"/>
    <col min="15359" max="15359" width="8.81640625" style="1" customWidth="1"/>
    <col min="15360" max="15360" width="7.54296875" style="1" customWidth="1"/>
    <col min="15361" max="15361" width="8.54296875" style="1" customWidth="1"/>
    <col min="15362" max="15362" width="36.1796875" style="1" customWidth="1"/>
    <col min="15363" max="15363" width="4.7265625" style="1" bestFit="1" customWidth="1"/>
    <col min="15364" max="15611" width="9.1796875" style="1"/>
    <col min="15612" max="15612" width="5.1796875" style="1" bestFit="1" customWidth="1"/>
    <col min="15613" max="15613" width="36.1796875" style="1" customWidth="1"/>
    <col min="15614" max="15614" width="4.54296875" style="1" bestFit="1" customWidth="1"/>
    <col min="15615" max="15615" width="8.81640625" style="1" customWidth="1"/>
    <col min="15616" max="15616" width="7.54296875" style="1" customWidth="1"/>
    <col min="15617" max="15617" width="8.54296875" style="1" customWidth="1"/>
    <col min="15618" max="15618" width="36.1796875" style="1" customWidth="1"/>
    <col min="15619" max="15619" width="4.7265625" style="1" bestFit="1" customWidth="1"/>
    <col min="15620" max="15867" width="9.1796875" style="1"/>
    <col min="15868" max="15868" width="5.1796875" style="1" bestFit="1" customWidth="1"/>
    <col min="15869" max="15869" width="36.1796875" style="1" customWidth="1"/>
    <col min="15870" max="15870" width="4.54296875" style="1" bestFit="1" customWidth="1"/>
    <col min="15871" max="15871" width="8.81640625" style="1" customWidth="1"/>
    <col min="15872" max="15872" width="7.54296875" style="1" customWidth="1"/>
    <col min="15873" max="15873" width="8.54296875" style="1" customWidth="1"/>
    <col min="15874" max="15874" width="36.1796875" style="1" customWidth="1"/>
    <col min="15875" max="15875" width="4.7265625" style="1" bestFit="1" customWidth="1"/>
    <col min="15876" max="16123" width="9.1796875" style="1"/>
    <col min="16124" max="16124" width="5.1796875" style="1" bestFit="1" customWidth="1"/>
    <col min="16125" max="16125" width="36.1796875" style="1" customWidth="1"/>
    <col min="16126" max="16126" width="4.54296875" style="1" bestFit="1" customWidth="1"/>
    <col min="16127" max="16127" width="8.81640625" style="1" customWidth="1"/>
    <col min="16128" max="16128" width="7.54296875" style="1" customWidth="1"/>
    <col min="16129" max="16129" width="8.54296875" style="1" customWidth="1"/>
    <col min="16130" max="16130" width="36.1796875" style="1" customWidth="1"/>
    <col min="16131" max="16131" width="4.7265625" style="1" bestFit="1" customWidth="1"/>
    <col min="16132" max="16384" width="9.1796875" style="1"/>
  </cols>
  <sheetData>
    <row r="1" spans="1:8" ht="30" customHeight="1">
      <c r="A1" s="230" t="s">
        <v>174</v>
      </c>
      <c r="B1" s="231"/>
      <c r="C1" s="206"/>
      <c r="D1" s="206"/>
      <c r="E1" s="206"/>
      <c r="F1" s="29"/>
    </row>
    <row r="2" spans="1:8" ht="12" customHeight="1">
      <c r="A2" s="232"/>
      <c r="B2" s="233"/>
      <c r="C2" s="207"/>
      <c r="D2" s="207"/>
      <c r="E2" s="207"/>
      <c r="F2" s="209"/>
    </row>
    <row r="3" spans="1:8" ht="11.25" customHeight="1">
      <c r="A3" s="232"/>
      <c r="B3" s="233"/>
      <c r="C3" s="207"/>
      <c r="D3" s="207"/>
      <c r="E3" s="207"/>
      <c r="F3" s="209"/>
    </row>
    <row r="4" spans="1:8" s="3" customFormat="1" ht="37.5" customHeight="1" thickBot="1">
      <c r="A4" s="234"/>
      <c r="B4" s="235"/>
      <c r="C4" s="208"/>
      <c r="D4" s="208"/>
      <c r="E4" s="208"/>
      <c r="F4" s="210"/>
    </row>
    <row r="5" spans="1:8" ht="95.25" customHeight="1" thickBot="1">
      <c r="A5" s="213" t="s">
        <v>28</v>
      </c>
      <c r="B5" s="214"/>
      <c r="C5" s="214"/>
      <c r="D5" s="214"/>
      <c r="E5" s="214"/>
      <c r="F5" s="215"/>
    </row>
    <row r="6" spans="1:8" ht="199.5" customHeight="1" thickBot="1">
      <c r="A6" s="216" t="s">
        <v>368</v>
      </c>
      <c r="B6" s="217"/>
      <c r="C6" s="217"/>
      <c r="D6" s="217"/>
      <c r="E6" s="217"/>
      <c r="F6" s="218"/>
    </row>
    <row r="7" spans="1:8" ht="19.5" customHeight="1" thickBot="1">
      <c r="A7" s="219" t="s">
        <v>174</v>
      </c>
      <c r="B7" s="237"/>
      <c r="C7" s="237"/>
      <c r="D7" s="237"/>
      <c r="E7" s="237"/>
      <c r="F7" s="238"/>
    </row>
    <row r="8" spans="1:8" ht="23.25" customHeight="1" thickBot="1">
      <c r="A8" s="33" t="s">
        <v>29</v>
      </c>
      <c r="B8" s="34" t="s">
        <v>30</v>
      </c>
      <c r="C8" s="34" t="s">
        <v>1</v>
      </c>
      <c r="D8" s="34" t="s">
        <v>31</v>
      </c>
      <c r="E8" s="35" t="s">
        <v>7</v>
      </c>
      <c r="F8" s="36" t="s">
        <v>15</v>
      </c>
    </row>
    <row r="9" spans="1:8" ht="23.25" customHeight="1" thickBot="1">
      <c r="A9" s="223"/>
      <c r="B9" s="224"/>
      <c r="C9" s="224"/>
      <c r="D9" s="224"/>
      <c r="E9" s="224"/>
      <c r="F9" s="225"/>
    </row>
    <row r="10" spans="1:8" ht="30" customHeight="1">
      <c r="A10" s="66">
        <v>1</v>
      </c>
      <c r="B10" s="145" t="s">
        <v>2</v>
      </c>
      <c r="C10" s="142"/>
      <c r="D10" s="143"/>
      <c r="E10" s="143"/>
      <c r="F10" s="144"/>
    </row>
    <row r="11" spans="1:8" ht="126" customHeight="1">
      <c r="A11" s="196" t="s">
        <v>3</v>
      </c>
      <c r="B11" s="146" t="s">
        <v>331</v>
      </c>
      <c r="C11" s="211" t="s">
        <v>78</v>
      </c>
      <c r="D11" s="185">
        <v>6</v>
      </c>
      <c r="E11" s="170"/>
      <c r="F11" s="172"/>
      <c r="H11" s="2"/>
    </row>
    <row r="12" spans="1:8" ht="129.75" customHeight="1">
      <c r="A12" s="175"/>
      <c r="B12" s="150" t="s">
        <v>330</v>
      </c>
      <c r="C12" s="212"/>
      <c r="D12" s="188"/>
      <c r="E12" s="171"/>
      <c r="F12" s="173"/>
      <c r="H12" s="2"/>
    </row>
    <row r="13" spans="1:8" ht="106.5" customHeight="1">
      <c r="A13" s="196" t="s">
        <v>37</v>
      </c>
      <c r="B13" s="153" t="s">
        <v>140</v>
      </c>
      <c r="C13" s="261" t="s">
        <v>22</v>
      </c>
      <c r="D13" s="262">
        <v>4</v>
      </c>
      <c r="E13" s="263"/>
      <c r="F13" s="265"/>
      <c r="H13" s="2"/>
    </row>
    <row r="14" spans="1:8" ht="95.25" customHeight="1">
      <c r="A14" s="175"/>
      <c r="B14" s="150" t="s">
        <v>139</v>
      </c>
      <c r="C14" s="261"/>
      <c r="D14" s="262"/>
      <c r="E14" s="263"/>
      <c r="F14" s="265"/>
      <c r="H14" s="2"/>
    </row>
    <row r="15" spans="1:8" ht="102.75" customHeight="1">
      <c r="A15" s="196" t="s">
        <v>38</v>
      </c>
      <c r="B15" s="153" t="s">
        <v>164</v>
      </c>
      <c r="C15" s="261" t="s">
        <v>22</v>
      </c>
      <c r="D15" s="262">
        <v>75</v>
      </c>
      <c r="E15" s="263"/>
      <c r="F15" s="265"/>
      <c r="H15" s="2"/>
    </row>
    <row r="16" spans="1:8" ht="62">
      <c r="A16" s="175"/>
      <c r="B16" s="150" t="s">
        <v>165</v>
      </c>
      <c r="C16" s="261"/>
      <c r="D16" s="262"/>
      <c r="E16" s="263"/>
      <c r="F16" s="265"/>
      <c r="H16" s="2"/>
    </row>
    <row r="17" spans="1:8" ht="74.25" customHeight="1">
      <c r="A17" s="196" t="s">
        <v>55</v>
      </c>
      <c r="B17" s="153" t="s">
        <v>143</v>
      </c>
      <c r="C17" s="211" t="s">
        <v>78</v>
      </c>
      <c r="D17" s="262">
        <v>28</v>
      </c>
      <c r="E17" s="263"/>
      <c r="F17" s="265"/>
      <c r="H17" s="2"/>
    </row>
    <row r="18" spans="1:8" ht="46.5">
      <c r="A18" s="175"/>
      <c r="B18" s="150" t="s">
        <v>305</v>
      </c>
      <c r="C18" s="212"/>
      <c r="D18" s="262"/>
      <c r="E18" s="263"/>
      <c r="F18" s="265"/>
      <c r="H18" s="2"/>
    </row>
    <row r="19" spans="1:8" ht="75" customHeight="1">
      <c r="A19" s="196" t="s">
        <v>56</v>
      </c>
      <c r="B19" s="153" t="s">
        <v>225</v>
      </c>
      <c r="C19" s="211" t="s">
        <v>78</v>
      </c>
      <c r="D19" s="262">
        <v>3.5</v>
      </c>
      <c r="E19" s="263"/>
      <c r="F19" s="265"/>
      <c r="H19" s="2"/>
    </row>
    <row r="20" spans="1:8" ht="70.5" customHeight="1">
      <c r="A20" s="175"/>
      <c r="B20" s="150" t="s">
        <v>224</v>
      </c>
      <c r="C20" s="212"/>
      <c r="D20" s="262"/>
      <c r="E20" s="263"/>
      <c r="F20" s="265"/>
      <c r="H20" s="2"/>
    </row>
    <row r="21" spans="1:8" ht="145.5" customHeight="1">
      <c r="A21" s="196" t="s">
        <v>86</v>
      </c>
      <c r="B21" s="146" t="s">
        <v>141</v>
      </c>
      <c r="C21" s="211" t="s">
        <v>78</v>
      </c>
      <c r="D21" s="185">
        <v>9</v>
      </c>
      <c r="E21" s="170"/>
      <c r="F21" s="172"/>
      <c r="H21" s="2"/>
    </row>
    <row r="22" spans="1:8" ht="159.75" customHeight="1">
      <c r="A22" s="175"/>
      <c r="B22" s="150" t="s">
        <v>138</v>
      </c>
      <c r="C22" s="212"/>
      <c r="D22" s="188"/>
      <c r="E22" s="171"/>
      <c r="F22" s="173"/>
      <c r="H22" s="2"/>
    </row>
    <row r="23" spans="1:8" ht="106.5" customHeight="1">
      <c r="A23" s="196" t="s">
        <v>87</v>
      </c>
      <c r="B23" s="149" t="s">
        <v>167</v>
      </c>
      <c r="C23" s="261" t="s">
        <v>22</v>
      </c>
      <c r="D23" s="262">
        <v>60</v>
      </c>
      <c r="E23" s="263"/>
      <c r="F23" s="265"/>
      <c r="H23" s="2"/>
    </row>
    <row r="24" spans="1:8" ht="87" customHeight="1">
      <c r="A24" s="175"/>
      <c r="B24" s="149" t="s">
        <v>166</v>
      </c>
      <c r="C24" s="261"/>
      <c r="D24" s="262"/>
      <c r="E24" s="263"/>
      <c r="F24" s="265"/>
      <c r="H24" s="2"/>
    </row>
    <row r="25" spans="1:8" ht="102.75" customHeight="1">
      <c r="A25" s="196" t="s">
        <v>88</v>
      </c>
      <c r="B25" s="149" t="s">
        <v>177</v>
      </c>
      <c r="C25" s="261" t="s">
        <v>24</v>
      </c>
      <c r="D25" s="262">
        <v>20</v>
      </c>
      <c r="E25" s="263"/>
      <c r="F25" s="265"/>
      <c r="H25" s="2"/>
    </row>
    <row r="26" spans="1:8" ht="91.5" customHeight="1">
      <c r="A26" s="175"/>
      <c r="B26" s="149" t="s">
        <v>175</v>
      </c>
      <c r="C26" s="261"/>
      <c r="D26" s="262"/>
      <c r="E26" s="263"/>
      <c r="F26" s="265"/>
      <c r="H26" s="2"/>
    </row>
    <row r="27" spans="1:8" ht="75.75" customHeight="1">
      <c r="A27" s="196" t="s">
        <v>158</v>
      </c>
      <c r="B27" s="153" t="s">
        <v>306</v>
      </c>
      <c r="C27" s="261" t="s">
        <v>22</v>
      </c>
      <c r="D27" s="262">
        <v>150</v>
      </c>
      <c r="E27" s="263"/>
      <c r="F27" s="265"/>
      <c r="H27" s="2"/>
    </row>
    <row r="28" spans="1:8" ht="74.25" customHeight="1">
      <c r="A28" s="175"/>
      <c r="B28" s="150" t="s">
        <v>307</v>
      </c>
      <c r="C28" s="261"/>
      <c r="D28" s="262"/>
      <c r="E28" s="263"/>
      <c r="F28" s="265"/>
      <c r="H28" s="2"/>
    </row>
    <row r="29" spans="1:8" ht="122.25" customHeight="1">
      <c r="A29" s="196" t="s">
        <v>159</v>
      </c>
      <c r="B29" s="153" t="s">
        <v>308</v>
      </c>
      <c r="C29" s="261" t="s">
        <v>22</v>
      </c>
      <c r="D29" s="262">
        <v>85</v>
      </c>
      <c r="E29" s="263"/>
      <c r="F29" s="265"/>
      <c r="H29" s="2"/>
    </row>
    <row r="30" spans="1:8" ht="90" customHeight="1">
      <c r="A30" s="175"/>
      <c r="B30" s="150" t="s">
        <v>309</v>
      </c>
      <c r="C30" s="261"/>
      <c r="D30" s="262"/>
      <c r="E30" s="263"/>
      <c r="F30" s="265"/>
      <c r="H30" s="2"/>
    </row>
    <row r="31" spans="1:8" ht="82.5" customHeight="1">
      <c r="A31" s="196" t="s">
        <v>160</v>
      </c>
      <c r="B31" s="151" t="s">
        <v>226</v>
      </c>
      <c r="C31" s="261" t="s">
        <v>22</v>
      </c>
      <c r="D31" s="262">
        <v>40</v>
      </c>
      <c r="E31" s="263"/>
      <c r="F31" s="265"/>
      <c r="H31" s="2"/>
    </row>
    <row r="32" spans="1:8" ht="73.5" customHeight="1">
      <c r="A32" s="175"/>
      <c r="B32" s="152" t="s">
        <v>99</v>
      </c>
      <c r="C32" s="261"/>
      <c r="D32" s="262"/>
      <c r="E32" s="263"/>
      <c r="F32" s="265"/>
      <c r="H32" s="2"/>
    </row>
    <row r="33" spans="1:8" ht="100.5" customHeight="1">
      <c r="A33" s="196" t="s">
        <v>176</v>
      </c>
      <c r="B33" s="42" t="s">
        <v>230</v>
      </c>
      <c r="C33" s="176" t="s">
        <v>22</v>
      </c>
      <c r="D33" s="168">
        <v>150</v>
      </c>
      <c r="E33" s="170"/>
      <c r="F33" s="239"/>
      <c r="H33" s="2"/>
    </row>
    <row r="34" spans="1:8" ht="84.75" customHeight="1">
      <c r="A34" s="175"/>
      <c r="B34" s="148" t="s">
        <v>231</v>
      </c>
      <c r="C34" s="177"/>
      <c r="D34" s="169"/>
      <c r="E34" s="171"/>
      <c r="F34" s="239"/>
      <c r="H34" s="2"/>
    </row>
    <row r="35" spans="1:8" s="8" customFormat="1" ht="84.75" customHeight="1">
      <c r="A35" s="196" t="s">
        <v>227</v>
      </c>
      <c r="B35" s="147" t="s">
        <v>228</v>
      </c>
      <c r="C35" s="211" t="s">
        <v>22</v>
      </c>
      <c r="D35" s="185">
        <v>50</v>
      </c>
      <c r="E35" s="170"/>
      <c r="F35" s="172"/>
      <c r="H35" s="7"/>
    </row>
    <row r="36" spans="1:8" s="8" customFormat="1" ht="79.5" customHeight="1" thickBot="1">
      <c r="A36" s="175"/>
      <c r="B36" s="148" t="s">
        <v>229</v>
      </c>
      <c r="C36" s="212"/>
      <c r="D36" s="186"/>
      <c r="E36" s="187"/>
      <c r="F36" s="173"/>
      <c r="H36" s="7"/>
    </row>
    <row r="37" spans="1:8" s="8" customFormat="1" ht="99" customHeight="1">
      <c r="A37" s="196" t="s">
        <v>322</v>
      </c>
      <c r="B37" s="42" t="s">
        <v>233</v>
      </c>
      <c r="C37" s="176" t="s">
        <v>22</v>
      </c>
      <c r="D37" s="168">
        <v>40</v>
      </c>
      <c r="E37" s="170"/>
      <c r="F37" s="239"/>
      <c r="H37" s="7"/>
    </row>
    <row r="38" spans="1:8" s="8" customFormat="1" ht="89.25" customHeight="1">
      <c r="A38" s="175"/>
      <c r="B38" s="148" t="s">
        <v>310</v>
      </c>
      <c r="C38" s="177"/>
      <c r="D38" s="169"/>
      <c r="E38" s="171"/>
      <c r="F38" s="239"/>
      <c r="H38" s="7"/>
    </row>
    <row r="39" spans="1:8" ht="85.5" customHeight="1">
      <c r="A39" s="196" t="s">
        <v>323</v>
      </c>
      <c r="B39" s="147" t="s">
        <v>345</v>
      </c>
      <c r="C39" s="176" t="s">
        <v>23</v>
      </c>
      <c r="D39" s="168">
        <v>1</v>
      </c>
      <c r="E39" s="170"/>
      <c r="F39" s="172"/>
      <c r="H39" s="2"/>
    </row>
    <row r="40" spans="1:8" ht="57" customHeight="1">
      <c r="A40" s="175"/>
      <c r="B40" s="148" t="s">
        <v>344</v>
      </c>
      <c r="C40" s="177"/>
      <c r="D40" s="169"/>
      <c r="E40" s="171"/>
      <c r="F40" s="173"/>
      <c r="H40" s="2"/>
    </row>
    <row r="41" spans="1:8" ht="69" customHeight="1">
      <c r="A41" s="196" t="s">
        <v>348</v>
      </c>
      <c r="B41" s="147" t="s">
        <v>347</v>
      </c>
      <c r="C41" s="176" t="s">
        <v>23</v>
      </c>
      <c r="D41" s="168">
        <v>10</v>
      </c>
      <c r="E41" s="170"/>
      <c r="F41" s="178"/>
      <c r="H41" s="2"/>
    </row>
    <row r="42" spans="1:8" ht="67.5" customHeight="1">
      <c r="A42" s="175"/>
      <c r="B42" s="148" t="s">
        <v>346</v>
      </c>
      <c r="C42" s="177"/>
      <c r="D42" s="169"/>
      <c r="E42" s="171"/>
      <c r="F42" s="173"/>
      <c r="H42" s="2"/>
    </row>
    <row r="43" spans="1:8" ht="18.5" thickBot="1">
      <c r="A43" s="67"/>
      <c r="B43" s="12" t="s">
        <v>0</v>
      </c>
      <c r="C43" s="15"/>
      <c r="D43" s="25"/>
      <c r="E43" s="16"/>
      <c r="F43" s="17"/>
      <c r="H43" s="2"/>
    </row>
    <row r="44" spans="1:8" ht="18.5">
      <c r="A44" s="68">
        <v>2</v>
      </c>
      <c r="B44" s="9" t="s">
        <v>71</v>
      </c>
      <c r="C44" s="142"/>
      <c r="D44" s="143"/>
      <c r="E44" s="143"/>
      <c r="F44" s="144"/>
    </row>
    <row r="45" spans="1:8" ht="130.5" customHeight="1">
      <c r="A45" s="300" t="s">
        <v>26</v>
      </c>
      <c r="B45" s="153" t="s">
        <v>169</v>
      </c>
      <c r="C45" s="266" t="s">
        <v>23</v>
      </c>
      <c r="D45" s="262">
        <v>4</v>
      </c>
      <c r="E45" s="272"/>
      <c r="F45" s="273"/>
      <c r="G45" s="2"/>
      <c r="H45" s="2"/>
    </row>
    <row r="46" spans="1:8" ht="110.25" customHeight="1">
      <c r="A46" s="300"/>
      <c r="B46" s="150" t="s">
        <v>168</v>
      </c>
      <c r="C46" s="266"/>
      <c r="D46" s="262"/>
      <c r="E46" s="272"/>
      <c r="F46" s="273"/>
      <c r="G46" s="2"/>
      <c r="H46" s="2"/>
    </row>
    <row r="47" spans="1:8" ht="114.75" customHeight="1">
      <c r="A47" s="300" t="s">
        <v>34</v>
      </c>
      <c r="B47" s="153" t="s">
        <v>171</v>
      </c>
      <c r="C47" s="266" t="s">
        <v>23</v>
      </c>
      <c r="D47" s="262">
        <v>2</v>
      </c>
      <c r="E47" s="272"/>
      <c r="F47" s="273"/>
      <c r="G47" s="2"/>
      <c r="H47" s="2"/>
    </row>
    <row r="48" spans="1:8" ht="77.5">
      <c r="A48" s="300"/>
      <c r="B48" s="150" t="s">
        <v>170</v>
      </c>
      <c r="C48" s="266"/>
      <c r="D48" s="262"/>
      <c r="E48" s="272"/>
      <c r="F48" s="273"/>
      <c r="G48" s="2"/>
      <c r="H48" s="2"/>
    </row>
    <row r="49" spans="1:8" ht="60" customHeight="1">
      <c r="A49" s="300" t="s">
        <v>17</v>
      </c>
      <c r="B49" s="153" t="s">
        <v>241</v>
      </c>
      <c r="C49" s="211" t="s">
        <v>22</v>
      </c>
      <c r="D49" s="262">
        <v>55</v>
      </c>
      <c r="E49" s="272"/>
      <c r="F49" s="273"/>
      <c r="G49" s="2"/>
      <c r="H49" s="2"/>
    </row>
    <row r="50" spans="1:8" ht="46.5">
      <c r="A50" s="300"/>
      <c r="B50" s="150" t="s">
        <v>240</v>
      </c>
      <c r="C50" s="212"/>
      <c r="D50" s="262"/>
      <c r="E50" s="272"/>
      <c r="F50" s="273"/>
      <c r="G50" s="2"/>
      <c r="H50" s="2"/>
    </row>
    <row r="51" spans="1:8" ht="61.5">
      <c r="A51" s="300" t="s">
        <v>39</v>
      </c>
      <c r="B51" s="151" t="s">
        <v>101</v>
      </c>
      <c r="C51" s="261" t="s">
        <v>22</v>
      </c>
      <c r="D51" s="262">
        <v>12</v>
      </c>
      <c r="E51" s="263"/>
      <c r="F51" s="264"/>
    </row>
    <row r="52" spans="1:8" ht="46">
      <c r="A52" s="300"/>
      <c r="B52" s="152" t="s">
        <v>102</v>
      </c>
      <c r="C52" s="261"/>
      <c r="D52" s="262"/>
      <c r="E52" s="263"/>
      <c r="F52" s="265"/>
    </row>
    <row r="53" spans="1:8" ht="126">
      <c r="A53" s="300" t="s">
        <v>43</v>
      </c>
      <c r="B53" s="42" t="s">
        <v>375</v>
      </c>
      <c r="C53" s="194" t="s">
        <v>23</v>
      </c>
      <c r="D53" s="185">
        <v>3</v>
      </c>
      <c r="E53" s="257"/>
      <c r="F53" s="181"/>
    </row>
    <row r="54" spans="1:8" ht="129.75" customHeight="1">
      <c r="A54" s="300"/>
      <c r="B54" s="76" t="s">
        <v>374</v>
      </c>
      <c r="C54" s="195"/>
      <c r="D54" s="188"/>
      <c r="E54" s="258"/>
      <c r="F54" s="182"/>
    </row>
    <row r="55" spans="1:8" ht="70">
      <c r="A55" s="300" t="s">
        <v>104</v>
      </c>
      <c r="B55" s="140" t="s">
        <v>209</v>
      </c>
      <c r="C55" s="266" t="s">
        <v>23</v>
      </c>
      <c r="D55" s="262">
        <v>1</v>
      </c>
      <c r="E55" s="272"/>
      <c r="F55" s="273"/>
    </row>
    <row r="56" spans="1:8" ht="84">
      <c r="A56" s="300"/>
      <c r="B56" s="139" t="s">
        <v>208</v>
      </c>
      <c r="C56" s="266"/>
      <c r="D56" s="262"/>
      <c r="E56" s="272"/>
      <c r="F56" s="273"/>
    </row>
    <row r="57" spans="1:8" ht="119.25" customHeight="1">
      <c r="A57" s="300" t="s">
        <v>324</v>
      </c>
      <c r="B57" s="153" t="s">
        <v>326</v>
      </c>
      <c r="C57" s="266" t="s">
        <v>24</v>
      </c>
      <c r="D57" s="262">
        <v>10</v>
      </c>
      <c r="E57" s="272"/>
      <c r="F57" s="273"/>
    </row>
    <row r="58" spans="1:8" ht="129.75" customHeight="1">
      <c r="A58" s="300"/>
      <c r="B58" s="150" t="s">
        <v>327</v>
      </c>
      <c r="C58" s="266"/>
      <c r="D58" s="262"/>
      <c r="E58" s="272"/>
      <c r="F58" s="273"/>
    </row>
    <row r="59" spans="1:8" ht="108.5">
      <c r="A59" s="300" t="s">
        <v>325</v>
      </c>
      <c r="B59" s="111" t="s">
        <v>242</v>
      </c>
      <c r="C59" s="266" t="s">
        <v>24</v>
      </c>
      <c r="D59" s="262">
        <v>28</v>
      </c>
      <c r="E59" s="272"/>
      <c r="F59" s="172"/>
    </row>
    <row r="60" spans="1:8" ht="93">
      <c r="A60" s="300"/>
      <c r="B60" s="108" t="s">
        <v>186</v>
      </c>
      <c r="C60" s="266"/>
      <c r="D60" s="262"/>
      <c r="E60" s="272"/>
      <c r="F60" s="173"/>
    </row>
    <row r="61" spans="1:8" ht="18">
      <c r="A61" s="69"/>
      <c r="B61" s="53" t="s">
        <v>0</v>
      </c>
      <c r="C61" s="54"/>
      <c r="D61" s="55"/>
      <c r="E61" s="56"/>
      <c r="F61" s="57"/>
    </row>
    <row r="62" spans="1:8" ht="18">
      <c r="A62" s="71" t="s">
        <v>89</v>
      </c>
      <c r="B62" s="10" t="s">
        <v>70</v>
      </c>
      <c r="C62" s="18"/>
      <c r="D62" s="28"/>
      <c r="E62" s="23"/>
      <c r="F62" s="24"/>
    </row>
    <row r="63" spans="1:8" ht="56">
      <c r="A63" s="251" t="s">
        <v>18</v>
      </c>
      <c r="B63" s="44" t="s">
        <v>131</v>
      </c>
      <c r="C63" s="194" t="s">
        <v>23</v>
      </c>
      <c r="D63" s="185">
        <v>5</v>
      </c>
      <c r="E63" s="243"/>
      <c r="F63" s="245"/>
    </row>
    <row r="64" spans="1:8" ht="42">
      <c r="A64" s="252"/>
      <c r="B64" s="63" t="s">
        <v>130</v>
      </c>
      <c r="C64" s="195"/>
      <c r="D64" s="188"/>
      <c r="E64" s="244"/>
      <c r="F64" s="246"/>
    </row>
    <row r="65" spans="1:7" ht="46.5">
      <c r="A65" s="251" t="s">
        <v>27</v>
      </c>
      <c r="B65" s="114" t="s">
        <v>128</v>
      </c>
      <c r="C65" s="277" t="s">
        <v>23</v>
      </c>
      <c r="D65" s="304">
        <v>4</v>
      </c>
      <c r="E65" s="306"/>
      <c r="F65" s="308"/>
    </row>
    <row r="66" spans="1:7" ht="46.5">
      <c r="A66" s="252"/>
      <c r="B66" s="115" t="s">
        <v>129</v>
      </c>
      <c r="C66" s="278"/>
      <c r="D66" s="305"/>
      <c r="E66" s="307"/>
      <c r="F66" s="309"/>
      <c r="G66" s="5"/>
    </row>
    <row r="67" spans="1:7" ht="42">
      <c r="A67" s="251" t="s">
        <v>44</v>
      </c>
      <c r="B67" s="44" t="s">
        <v>25</v>
      </c>
      <c r="C67" s="194" t="s">
        <v>23</v>
      </c>
      <c r="D67" s="185">
        <v>5</v>
      </c>
      <c r="E67" s="243"/>
      <c r="F67" s="245"/>
      <c r="G67" s="5"/>
    </row>
    <row r="68" spans="1:7" ht="52.5" customHeight="1">
      <c r="A68" s="252"/>
      <c r="B68" s="63" t="s">
        <v>32</v>
      </c>
      <c r="C68" s="195"/>
      <c r="D68" s="188"/>
      <c r="E68" s="244"/>
      <c r="F68" s="246"/>
      <c r="G68" s="5"/>
    </row>
    <row r="69" spans="1:7" ht="252" customHeight="1">
      <c r="A69" s="251" t="s">
        <v>19</v>
      </c>
      <c r="B69" s="123" t="s">
        <v>182</v>
      </c>
      <c r="C69" s="261" t="s">
        <v>23</v>
      </c>
      <c r="D69" s="262">
        <v>2</v>
      </c>
      <c r="E69" s="272"/>
      <c r="F69" s="273"/>
    </row>
    <row r="70" spans="1:7" ht="212.25" customHeight="1">
      <c r="A70" s="252"/>
      <c r="B70" s="124" t="s">
        <v>181</v>
      </c>
      <c r="C70" s="261"/>
      <c r="D70" s="262"/>
      <c r="E70" s="272"/>
      <c r="F70" s="273"/>
    </row>
    <row r="71" spans="1:7" ht="18">
      <c r="A71" s="12"/>
      <c r="B71" s="13" t="s">
        <v>304</v>
      </c>
      <c r="C71" s="25"/>
      <c r="D71" s="16"/>
      <c r="E71" s="17"/>
      <c r="F71" s="162">
        <f>SUM(F63:F70)</f>
        <v>0</v>
      </c>
    </row>
    <row r="72" spans="1:7" ht="17.5">
      <c r="A72" s="116">
        <v>4</v>
      </c>
      <c r="B72" s="301" t="s">
        <v>5</v>
      </c>
      <c r="C72" s="302"/>
      <c r="D72" s="302"/>
      <c r="E72" s="302"/>
      <c r="F72" s="303"/>
    </row>
    <row r="73" spans="1:7" ht="93.75" customHeight="1">
      <c r="A73" s="276" t="s">
        <v>46</v>
      </c>
      <c r="B73" s="153" t="s">
        <v>329</v>
      </c>
      <c r="C73" s="261" t="s">
        <v>24</v>
      </c>
      <c r="D73" s="262">
        <v>75</v>
      </c>
      <c r="E73" s="272"/>
      <c r="F73" s="273"/>
    </row>
    <row r="74" spans="1:7" ht="81.75" customHeight="1">
      <c r="A74" s="276"/>
      <c r="B74" s="150" t="s">
        <v>328</v>
      </c>
      <c r="C74" s="261"/>
      <c r="D74" s="262"/>
      <c r="E74" s="272"/>
      <c r="F74" s="273"/>
    </row>
    <row r="75" spans="1:7" ht="89.25" customHeight="1">
      <c r="A75" s="276" t="s">
        <v>68</v>
      </c>
      <c r="B75" s="153" t="s">
        <v>236</v>
      </c>
      <c r="C75" s="261" t="s">
        <v>23</v>
      </c>
      <c r="D75" s="262">
        <v>10</v>
      </c>
      <c r="E75" s="272"/>
      <c r="F75" s="273"/>
    </row>
    <row r="76" spans="1:7" ht="66.75" customHeight="1">
      <c r="A76" s="276"/>
      <c r="B76" s="150" t="s">
        <v>235</v>
      </c>
      <c r="C76" s="261"/>
      <c r="D76" s="262"/>
      <c r="E76" s="272"/>
      <c r="F76" s="273"/>
    </row>
    <row r="77" spans="1:7" ht="69" customHeight="1">
      <c r="A77" s="276" t="s">
        <v>150</v>
      </c>
      <c r="B77" s="153" t="s">
        <v>238</v>
      </c>
      <c r="C77" s="261" t="s">
        <v>23</v>
      </c>
      <c r="D77" s="262">
        <v>16</v>
      </c>
      <c r="E77" s="272"/>
      <c r="F77" s="273"/>
    </row>
    <row r="78" spans="1:7" ht="62">
      <c r="A78" s="276"/>
      <c r="B78" s="150" t="s">
        <v>234</v>
      </c>
      <c r="C78" s="261"/>
      <c r="D78" s="262"/>
      <c r="E78" s="272"/>
      <c r="F78" s="273"/>
    </row>
    <row r="79" spans="1:7" ht="81.75" customHeight="1">
      <c r="A79" s="276" t="s">
        <v>151</v>
      </c>
      <c r="B79" s="121" t="s">
        <v>239</v>
      </c>
      <c r="C79" s="261" t="s">
        <v>23</v>
      </c>
      <c r="D79" s="262">
        <v>4</v>
      </c>
      <c r="E79" s="272"/>
      <c r="F79" s="273"/>
    </row>
    <row r="80" spans="1:7" ht="69.75" customHeight="1">
      <c r="A80" s="276"/>
      <c r="B80" s="122" t="s">
        <v>237</v>
      </c>
      <c r="C80" s="261"/>
      <c r="D80" s="262"/>
      <c r="E80" s="272"/>
      <c r="F80" s="273"/>
    </row>
    <row r="81" spans="1:6" ht="90" customHeight="1">
      <c r="A81" s="276" t="s">
        <v>122</v>
      </c>
      <c r="B81" s="123" t="s">
        <v>179</v>
      </c>
      <c r="C81" s="261" t="s">
        <v>23</v>
      </c>
      <c r="D81" s="262">
        <v>2</v>
      </c>
      <c r="E81" s="272"/>
      <c r="F81" s="273"/>
    </row>
    <row r="82" spans="1:6" ht="69" customHeight="1">
      <c r="A82" s="276"/>
      <c r="B82" s="124" t="s">
        <v>178</v>
      </c>
      <c r="C82" s="261"/>
      <c r="D82" s="262"/>
      <c r="E82" s="272"/>
      <c r="F82" s="273"/>
    </row>
    <row r="83" spans="1:6" ht="56.25" customHeight="1">
      <c r="A83" s="276" t="s">
        <v>152</v>
      </c>
      <c r="B83" s="123" t="s">
        <v>180</v>
      </c>
      <c r="C83" s="261" t="s">
        <v>23</v>
      </c>
      <c r="D83" s="262">
        <v>6</v>
      </c>
      <c r="E83" s="272"/>
      <c r="F83" s="273"/>
    </row>
    <row r="84" spans="1:6" ht="54" customHeight="1">
      <c r="A84" s="276"/>
      <c r="B84" s="124" t="s">
        <v>134</v>
      </c>
      <c r="C84" s="261"/>
      <c r="D84" s="262"/>
      <c r="E84" s="272"/>
      <c r="F84" s="273"/>
    </row>
    <row r="85" spans="1:6" ht="57.5">
      <c r="A85" s="276" t="s">
        <v>12</v>
      </c>
      <c r="B85" s="84" t="s">
        <v>54</v>
      </c>
      <c r="C85" s="199" t="s">
        <v>23</v>
      </c>
      <c r="D85" s="197">
        <v>1</v>
      </c>
      <c r="E85" s="226"/>
      <c r="F85" s="273"/>
    </row>
    <row r="86" spans="1:6" ht="42">
      <c r="A86" s="276"/>
      <c r="B86" s="47" t="s">
        <v>53</v>
      </c>
      <c r="C86" s="199"/>
      <c r="D86" s="197"/>
      <c r="E86" s="226"/>
      <c r="F86" s="273"/>
    </row>
    <row r="87" spans="1:6" ht="18">
      <c r="A87" s="67"/>
      <c r="B87" s="12" t="s">
        <v>304</v>
      </c>
      <c r="C87" s="13"/>
      <c r="D87" s="25"/>
      <c r="E87" s="16"/>
      <c r="F87" s="17"/>
    </row>
    <row r="88" spans="1:6" ht="21">
      <c r="A88" s="73"/>
      <c r="B88" s="58" t="s">
        <v>13</v>
      </c>
      <c r="C88" s="240"/>
      <c r="D88" s="240"/>
      <c r="E88" s="240"/>
      <c r="F88" s="62">
        <f>SUM(F87+F71+F61+F43)</f>
        <v>0</v>
      </c>
    </row>
  </sheetData>
  <mergeCells count="184">
    <mergeCell ref="A57:A58"/>
    <mergeCell ref="C57:C58"/>
    <mergeCell ref="D57:D58"/>
    <mergeCell ref="E57:E58"/>
    <mergeCell ref="F57:F58"/>
    <mergeCell ref="A67:A68"/>
    <mergeCell ref="C67:C68"/>
    <mergeCell ref="D67:D68"/>
    <mergeCell ref="E67:E68"/>
    <mergeCell ref="F67:F68"/>
    <mergeCell ref="A65:A66"/>
    <mergeCell ref="C65:C66"/>
    <mergeCell ref="D65:D66"/>
    <mergeCell ref="E65:E66"/>
    <mergeCell ref="F65:F66"/>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51:A52"/>
    <mergeCell ref="C51:C52"/>
    <mergeCell ref="D51:D52"/>
    <mergeCell ref="E51:E52"/>
    <mergeCell ref="F51:F52"/>
    <mergeCell ref="A49:A50"/>
    <mergeCell ref="C49:C50"/>
    <mergeCell ref="D49:D50"/>
    <mergeCell ref="E49:E50"/>
    <mergeCell ref="F49:F50"/>
    <mergeCell ref="A47:A48"/>
    <mergeCell ref="C47:C48"/>
    <mergeCell ref="D47:D48"/>
    <mergeCell ref="E47:E48"/>
    <mergeCell ref="F47:F48"/>
    <mergeCell ref="A45:A46"/>
    <mergeCell ref="C45:C46"/>
    <mergeCell ref="D45:D46"/>
    <mergeCell ref="E45:E46"/>
    <mergeCell ref="F45:F46"/>
    <mergeCell ref="C13:C14"/>
    <mergeCell ref="D13:D14"/>
    <mergeCell ref="E13:E14"/>
    <mergeCell ref="F13:F14"/>
    <mergeCell ref="A17:A18"/>
    <mergeCell ref="C17:C18"/>
    <mergeCell ref="D17:D18"/>
    <mergeCell ref="E17:E18"/>
    <mergeCell ref="F17:F18"/>
    <mergeCell ref="A37:A38"/>
    <mergeCell ref="C37:C38"/>
    <mergeCell ref="D37:D38"/>
    <mergeCell ref="E37:E38"/>
    <mergeCell ref="F37:F38"/>
    <mergeCell ref="A35:A36"/>
    <mergeCell ref="C35:C36"/>
    <mergeCell ref="D35:D36"/>
    <mergeCell ref="E35:E36"/>
    <mergeCell ref="F35:F36"/>
    <mergeCell ref="A31:A32"/>
    <mergeCell ref="C31:C32"/>
    <mergeCell ref="D31:D32"/>
    <mergeCell ref="E31:E32"/>
    <mergeCell ref="F31:F32"/>
    <mergeCell ref="C33:C34"/>
    <mergeCell ref="D33:D34"/>
    <mergeCell ref="E33:E34"/>
    <mergeCell ref="F33:F34"/>
    <mergeCell ref="A33:A34"/>
    <mergeCell ref="A21:A22"/>
    <mergeCell ref="F15:F16"/>
    <mergeCell ref="A19:A20"/>
    <mergeCell ref="C19:C20"/>
    <mergeCell ref="D19:D20"/>
    <mergeCell ref="E19:E20"/>
    <mergeCell ref="F19:F20"/>
    <mergeCell ref="A15:A16"/>
    <mergeCell ref="C15:C16"/>
    <mergeCell ref="D15:D16"/>
    <mergeCell ref="E15:E16"/>
    <mergeCell ref="C88:E88"/>
    <mergeCell ref="A83:A84"/>
    <mergeCell ref="C83:C84"/>
    <mergeCell ref="D83:D84"/>
    <mergeCell ref="E83:E84"/>
    <mergeCell ref="F23:F24"/>
    <mergeCell ref="A25:A26"/>
    <mergeCell ref="C25:C26"/>
    <mergeCell ref="D25:D26"/>
    <mergeCell ref="E25:E26"/>
    <mergeCell ref="F25:F26"/>
    <mergeCell ref="A23:A24"/>
    <mergeCell ref="C23:C24"/>
    <mergeCell ref="D23:D24"/>
    <mergeCell ref="E23:E24"/>
    <mergeCell ref="F27:F28"/>
    <mergeCell ref="A29:A30"/>
    <mergeCell ref="C29:C30"/>
    <mergeCell ref="D29:D30"/>
    <mergeCell ref="E29:E30"/>
    <mergeCell ref="F29:F30"/>
    <mergeCell ref="A27:A28"/>
    <mergeCell ref="C27:C28"/>
    <mergeCell ref="D27:D28"/>
    <mergeCell ref="A69:A70"/>
    <mergeCell ref="C69:C70"/>
    <mergeCell ref="D69:D70"/>
    <mergeCell ref="E69:E70"/>
    <mergeCell ref="F69:F70"/>
    <mergeCell ref="A81:A82"/>
    <mergeCell ref="C81:C82"/>
    <mergeCell ref="D81:D82"/>
    <mergeCell ref="E81:E82"/>
    <mergeCell ref="A73:A74"/>
    <mergeCell ref="C73:C74"/>
    <mergeCell ref="D73:D74"/>
    <mergeCell ref="E73:E74"/>
    <mergeCell ref="F73:F74"/>
    <mergeCell ref="A9:F9"/>
    <mergeCell ref="A7:F7"/>
    <mergeCell ref="A1:B4"/>
    <mergeCell ref="C1:E4"/>
    <mergeCell ref="F2:F4"/>
    <mergeCell ref="A5:F5"/>
    <mergeCell ref="A6:F6"/>
    <mergeCell ref="B72:F72"/>
    <mergeCell ref="A11:A12"/>
    <mergeCell ref="C11:C12"/>
    <mergeCell ref="D11:D12"/>
    <mergeCell ref="E11:E12"/>
    <mergeCell ref="F11:F12"/>
    <mergeCell ref="A13:A14"/>
    <mergeCell ref="A63:A64"/>
    <mergeCell ref="C63:C64"/>
    <mergeCell ref="D63:D64"/>
    <mergeCell ref="E63:E64"/>
    <mergeCell ref="F63:F64"/>
    <mergeCell ref="E27:E28"/>
    <mergeCell ref="C21:C22"/>
    <mergeCell ref="D21:D22"/>
    <mergeCell ref="E21:E22"/>
    <mergeCell ref="F21:F22"/>
    <mergeCell ref="A85:A86"/>
    <mergeCell ref="C85:C86"/>
    <mergeCell ref="D85:D86"/>
    <mergeCell ref="E85:E86"/>
    <mergeCell ref="F85:F86"/>
    <mergeCell ref="A75:A76"/>
    <mergeCell ref="C75:C76"/>
    <mergeCell ref="D75:D76"/>
    <mergeCell ref="E75:E76"/>
    <mergeCell ref="F75:F76"/>
    <mergeCell ref="A77:A78"/>
    <mergeCell ref="C77:C78"/>
    <mergeCell ref="D77:D78"/>
    <mergeCell ref="E77:E78"/>
    <mergeCell ref="F77:F78"/>
    <mergeCell ref="A79:A80"/>
    <mergeCell ref="C79:C80"/>
    <mergeCell ref="D79:D80"/>
    <mergeCell ref="E79:E80"/>
    <mergeCell ref="F79:F80"/>
    <mergeCell ref="F83:F84"/>
    <mergeCell ref="F81:F82"/>
    <mergeCell ref="A39:A40"/>
    <mergeCell ref="C39:C40"/>
    <mergeCell ref="D39:D40"/>
    <mergeCell ref="E39:E40"/>
    <mergeCell ref="F39:F40"/>
    <mergeCell ref="A41:A42"/>
    <mergeCell ref="C41:C42"/>
    <mergeCell ref="D41:D42"/>
    <mergeCell ref="E41:E42"/>
    <mergeCell ref="F41:F42"/>
  </mergeCells>
  <pageMargins left="0.7" right="0.7" top="0.75" bottom="0.75" header="0.3" footer="0.3"/>
  <pageSetup paperSize="9" scale="52" fitToHeight="0" orientation="portrait" r:id="rId1"/>
  <rowBreaks count="3" manualBreakCount="3">
    <brk id="21" max="5" man="1"/>
    <brk id="38" max="5" man="1"/>
    <brk id="5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Al Sahaba school</vt:lpstr>
      <vt:lpstr>Al-Khansa school</vt:lpstr>
      <vt:lpstr>Al-Shehab school</vt:lpstr>
      <vt:lpstr>Al-Bahreen school</vt:lpstr>
      <vt:lpstr>Al-Hamza Sayed Al-Shuhada Schoo</vt:lpstr>
      <vt:lpstr>Om Salmaa School</vt:lpstr>
      <vt:lpstr>Al-Farooq School</vt:lpstr>
      <vt:lpstr>Al-Ethar School</vt:lpstr>
      <vt:lpstr>Al-Mansuriya School</vt:lpstr>
      <vt:lpstr>Bader Al-Kubraa School</vt:lpstr>
      <vt:lpstr>Total estimating price</vt:lpstr>
      <vt:lpstr>'Al Sahaba school'!Print_Area</vt:lpstr>
      <vt:lpstr>'Al-Hamza Sayed Al-Shuhada Schoo'!Print_Area</vt:lpstr>
      <vt:lpstr>'Al-Mansuriya School'!Print_Area</vt:lpstr>
      <vt:lpstr>'Al Sahaba school'!Print_Titles</vt:lpstr>
    </vt:vector>
  </TitlesOfParts>
  <Company>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Husam</dc:creator>
  <cp:lastModifiedBy>Mahmood, Aws</cp:lastModifiedBy>
  <cp:lastPrinted>2020-07-19T11:51:11Z</cp:lastPrinted>
  <dcterms:created xsi:type="dcterms:W3CDTF">2011-12-21T17:59:30Z</dcterms:created>
  <dcterms:modified xsi:type="dcterms:W3CDTF">2020-07-27T10:46:18Z</dcterms:modified>
</cp:coreProperties>
</file>