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ahmood11\Desktop\NIN.PR.July.2020\Unisco\PR.IRQ.NIN.2020.247\"/>
    </mc:Choice>
  </mc:AlternateContent>
  <bookViews>
    <workbookView xWindow="0" yWindow="0" windowWidth="20490" windowHeight="8010" tabRatio="859"/>
  </bookViews>
  <sheets>
    <sheet name=" Auhod school 1" sheetId="26" r:id="rId1"/>
    <sheet name="Al-Rummaneh School" sheetId="16" r:id="rId2"/>
    <sheet name="Abdullah Bin Roah School" sheetId="20" r:id="rId3"/>
    <sheet name="Al-Maghreb school " sheetId="21" r:id="rId4"/>
    <sheet name="Zahlila School " sheetId="27" r:id="rId5"/>
    <sheet name="Al-Hareth School" sheetId="28" r:id="rId6"/>
    <sheet name="Al-Qayyara School" sheetId="30" r:id="rId7"/>
    <sheet name="Arkabah School" sheetId="31" r:id="rId8"/>
    <sheet name="Total estimating price" sheetId="32" r:id="rId9"/>
  </sheets>
  <definedNames>
    <definedName name="_xlnm.Print_Area" localSheetId="1">'Al-Rummaneh School'!$A$1:$F$75</definedName>
    <definedName name="_xlnm.Print_Titles" localSheetId="1">'Al-Rummaneh School'!$1:$8</definedName>
  </definedNames>
  <calcPr calcId="162913"/>
</workbook>
</file>

<file path=xl/calcChain.xml><?xml version="1.0" encoding="utf-8"?>
<calcChain xmlns="http://schemas.openxmlformats.org/spreadsheetml/2006/main">
  <c r="B6" i="32" l="1"/>
  <c r="B7" i="32" s="1"/>
  <c r="B8" i="32" s="1"/>
  <c r="B9" i="32" s="1"/>
  <c r="B10" i="32" s="1"/>
  <c r="B11" i="32" s="1"/>
  <c r="B12" i="32" s="1"/>
  <c r="F87" i="30"/>
  <c r="F67" i="30"/>
  <c r="F53" i="30"/>
  <c r="F35" i="30"/>
  <c r="F43" i="21"/>
  <c r="F25" i="21"/>
  <c r="F19" i="21"/>
  <c r="F44" i="21" s="1"/>
  <c r="E8" i="32" s="1"/>
  <c r="F88" i="30" l="1"/>
  <c r="E11" i="32" s="1"/>
  <c r="F49" i="31"/>
  <c r="F61" i="31"/>
  <c r="F73" i="31"/>
  <c r="F35" i="31"/>
  <c r="F49" i="28"/>
  <c r="F74" i="31" l="1"/>
  <c r="E12" i="32" s="1"/>
  <c r="F87" i="28" l="1"/>
  <c r="F51" i="20"/>
  <c r="F29" i="16"/>
  <c r="F71" i="28" l="1"/>
  <c r="F41" i="28"/>
  <c r="F88" i="28" l="1"/>
  <c r="E10" i="32" s="1"/>
  <c r="F35" i="27"/>
  <c r="F31" i="27"/>
  <c r="F17" i="27"/>
  <c r="F27" i="27" l="1"/>
  <c r="F36" i="27"/>
  <c r="E9" i="32" s="1"/>
  <c r="F74" i="16"/>
  <c r="F49" i="16"/>
  <c r="F39" i="16"/>
  <c r="F68" i="16" l="1"/>
  <c r="F75" i="16" s="1"/>
  <c r="E6" i="32" s="1"/>
  <c r="F29" i="26" l="1"/>
  <c r="F71" i="20" l="1"/>
  <c r="F39" i="20" l="1"/>
  <c r="F57" i="26"/>
  <c r="F45" i="26" l="1"/>
  <c r="F83" i="26"/>
  <c r="F84" i="26" l="1"/>
  <c r="E5" i="32" s="1"/>
  <c r="F25" i="20" l="1"/>
  <c r="F72" i="20" s="1"/>
  <c r="E7" i="32" s="1"/>
  <c r="E13" i="32" s="1"/>
</calcChain>
</file>

<file path=xl/sharedStrings.xml><?xml version="1.0" encoding="utf-8"?>
<sst xmlns="http://schemas.openxmlformats.org/spreadsheetml/2006/main" count="1018" uniqueCount="348">
  <si>
    <t>Total</t>
  </si>
  <si>
    <t>Unit</t>
  </si>
  <si>
    <t>Civil Works</t>
  </si>
  <si>
    <t>1-1</t>
  </si>
  <si>
    <t>5-1</t>
  </si>
  <si>
    <t>Electrical works</t>
  </si>
  <si>
    <t>4</t>
  </si>
  <si>
    <t>Unit Price IQD</t>
  </si>
  <si>
    <t>Water supply systems</t>
  </si>
  <si>
    <t>Sanitation systems</t>
  </si>
  <si>
    <t>5</t>
  </si>
  <si>
    <t>5-2</t>
  </si>
  <si>
    <t>4-7</t>
  </si>
  <si>
    <t>Total cost IQD</t>
  </si>
  <si>
    <t xml:space="preserve">Doors and windows Works </t>
  </si>
  <si>
    <t>Total price IQD</t>
  </si>
  <si>
    <r>
      <t xml:space="preserve">Ball valve1/2 inch:                                              
</t>
    </r>
    <r>
      <rPr>
        <sz val="11"/>
        <color theme="1"/>
        <rFont val="Times New Roman"/>
        <family val="1"/>
      </rPr>
      <t>Supply and install ball valve 1/2inches Turkish-made.</t>
    </r>
  </si>
  <si>
    <t>2-3</t>
  </si>
  <si>
    <t>3-1</t>
  </si>
  <si>
    <t>3-4</t>
  </si>
  <si>
    <t>3-5</t>
  </si>
  <si>
    <t>3-6</t>
  </si>
  <si>
    <r>
      <rPr>
        <b/>
        <sz val="11"/>
        <color theme="3"/>
        <rFont val="Times New Roman"/>
        <family val="1"/>
      </rPr>
      <t xml:space="preserve">Terrazzo works for floor
</t>
    </r>
    <r>
      <rPr>
        <sz val="11"/>
        <rFont val="Times New Roman"/>
        <family val="1"/>
      </rPr>
      <t>Supplying and Laying floor mosaic tiles(terrazzo) (30x30)cm local made grade 3. applying tiles on layer of cement mortar by using sulfate resistant cement &amp; tested sand at a mixing ratio 1:3 with slop requirement and use the cut machine for the edges  , Joints shall be grouted by white cement mortar, work includes all that is required to complete the job in every part and detail as per the instruction of the supervisor engineer.</t>
    </r>
  </si>
  <si>
    <t>m²</t>
  </si>
  <si>
    <t>No.</t>
  </si>
  <si>
    <t>m.l</t>
  </si>
  <si>
    <r>
      <rPr>
        <b/>
        <sz val="11"/>
        <color theme="3"/>
        <rFont val="Times New Roman"/>
        <family val="1"/>
      </rPr>
      <t xml:space="preserve"> Metal chromium Water Tap
</t>
    </r>
    <r>
      <rPr>
        <sz val="11"/>
        <color theme="1"/>
        <rFont val="Times New Roman"/>
        <family val="1"/>
      </rPr>
      <t>Supply &amp; Install Chromium water tap 1/2inch of the best quality (Turkish-made) (Itemed or equivalent) with all required materials, fittings and works.</t>
    </r>
  </si>
  <si>
    <t>2-1</t>
  </si>
  <si>
    <t>3-2</t>
  </si>
  <si>
    <t>For interested suppliers/companies, the following documents are a must to apply: 
1- ID chamber of commerce, or company registration
1- Company rating statement (ID).
3- Company`s bank account + most recent bank statement.
4- Preferably if the supplier/company has similar projects to share along with application documents.</t>
  </si>
  <si>
    <t>NO.</t>
  </si>
  <si>
    <t>Items description</t>
  </si>
  <si>
    <t>Quantities</t>
  </si>
  <si>
    <r>
      <rPr>
        <b/>
        <sz val="11"/>
        <color theme="3"/>
        <rFont val="Times New Roman"/>
        <family val="1"/>
      </rPr>
      <t>حنفية معدنية</t>
    </r>
    <r>
      <rPr>
        <sz val="11"/>
        <color theme="1"/>
        <rFont val="Times New Roman"/>
        <family val="1"/>
      </rPr>
      <t xml:space="preserve">
تجهيز وتركيب حنفيات ماء مصنوعة من الكروم 1/2 انش من افضل نوعية (تركي الصنع) (Itemed أو ما يعادلها) مع جميع المواد والتجهيزات والأعمال المطلوبة.</t>
    </r>
  </si>
  <si>
    <r>
      <t xml:space="preserve">قفل وسطي1/2 انج                                                         
</t>
    </r>
    <r>
      <rPr>
        <sz val="11"/>
        <color theme="1"/>
        <rFont val="Times New Roman"/>
        <family val="1"/>
      </rPr>
      <t>تجهيز وتثبيت قفل وسطي  نصف انج تركي الصنع</t>
    </r>
  </si>
  <si>
    <t>2-2</t>
  </si>
  <si>
    <t>K26:AA30K26:AB30B31K26:O30K26:AD30</t>
  </si>
  <si>
    <t>Ml</t>
  </si>
  <si>
    <t>1-2</t>
  </si>
  <si>
    <t>1-3</t>
  </si>
  <si>
    <t>2-4</t>
  </si>
  <si>
    <t>l.s</t>
  </si>
  <si>
    <t>2-5</t>
  </si>
  <si>
    <t>3-3</t>
  </si>
  <si>
    <t>4-1</t>
  </si>
  <si>
    <t>m2</t>
  </si>
  <si>
    <r>
      <rPr>
        <b/>
        <sz val="11"/>
        <color theme="3"/>
        <rFont val="Times New Roman"/>
        <family val="1"/>
      </rPr>
      <t>أعمال الدهان البلاستيكي الدهني :-</t>
    </r>
    <r>
      <rPr>
        <sz val="11"/>
        <color theme="1"/>
        <rFont val="Times New Roman"/>
        <family val="1"/>
      </rPr>
      <t xml:space="preserve">
توريد المواد والأدوات والقوى البشرية اللازمة لأعمال الدهان البلاستيكي الدهني  ، يجب أن تكون الدهانات البلاستيكي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الخارجية بطبقتين من الدهان فوق طبقة من الصبغة المائية و من افضل الأنواع ,تحدد الألوان بواسطة المهندس ، ويشمل العمل معالجة الجدران وتنظيف الغبار وفقا لتوجيهات المشرف.</t>
    </r>
  </si>
  <si>
    <r>
      <rPr>
        <b/>
        <sz val="11"/>
        <color theme="3"/>
        <rFont val="Times New Roman"/>
        <family val="1"/>
      </rPr>
      <t xml:space="preserve">Emulsion painting work
</t>
    </r>
    <r>
      <rPr>
        <sz val="11"/>
        <color theme="1"/>
        <rFont val="Times New Roman"/>
        <family val="1"/>
      </rPr>
      <t>Supply of materials, tools, and manpower required for Emulsion painting, the types of Emulsion paint should be (Jotun, Betek, CAPAROL, Polisan, Dyo or equivalent, The paints should be diluted (10%--15%) with thinners to achieve the coverage of painting area of not more than (10-12) m2/Litre/layer, the work includes paint interior wall and the best types, the color determined by the Engineer , work includes the treatment of walls and according to the guidance of the supervisor.</t>
    </r>
  </si>
  <si>
    <r>
      <t xml:space="preserve">Window's maintenance:-
</t>
    </r>
    <r>
      <rPr>
        <sz val="11"/>
        <rFont val="Times New Roman"/>
        <family val="1"/>
      </rPr>
      <t>Supplying all materials, manpower, equipment that required to maintenance windows include  handle  and replace the hinges all the materials should be  (Turkish-made or equivalent) the works include remove damaged parts and install new with all accessories , all works should be done according to the supervising engineer's instructions.</t>
    </r>
  </si>
  <si>
    <r>
      <rPr>
        <b/>
        <sz val="11"/>
        <color theme="3"/>
        <rFont val="Times New Roman"/>
        <family val="1"/>
      </rPr>
      <t xml:space="preserve">Terrazzo works for floor
</t>
    </r>
    <r>
      <rPr>
        <sz val="11"/>
        <rFont val="Times New Roman"/>
        <family val="1"/>
      </rPr>
      <t>Supplying and Laying floor mosaic tiles(terrazzo) (30x30)cm local made grade 3. applying tiles on layer of cement mortar by using sulfate resistant cement &amp; tested sand at a mixing ratio 1:3 with slop requirement and use the cut machine for the edges  , Joints shall be grouted by white cement mortar,with consider the expantion joint every 5m Joints shall be grouted by approved mastic work includes all that is required to complete the job in every part and detail as per the instruction of the supervisor engineer.</t>
    </r>
  </si>
  <si>
    <t>1-4</t>
  </si>
  <si>
    <t>1-5</t>
  </si>
  <si>
    <t>total</t>
  </si>
  <si>
    <r>
      <rPr>
        <b/>
        <sz val="11"/>
        <color theme="3"/>
        <rFont val="Times New Roman"/>
        <family val="1"/>
      </rPr>
      <t>أعمال الدهان المستحلب (امولشن )</t>
    </r>
    <r>
      <rPr>
        <sz val="11"/>
        <color theme="1"/>
        <rFont val="Times New Roman"/>
        <family val="1"/>
      </rPr>
      <t xml:space="preserve">
تجهيز المواد والأدوات والقوى البشرية اللازمة لأعمال الدهانالمستحلب (امولشن)  ، يجب أن تكون الدهانات المستحلب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الداخلية بطبقتين من الدهان  و من افضل الأنواع ,تحدد الألوان بواسطة المهندس ، ويشمل العمل معالجة الجدران وتنظيف الغبار قبل البدء بالعمل وفقا لتوجيهات المشرف.</t>
    </r>
  </si>
  <si>
    <r>
      <rPr>
        <b/>
        <sz val="11"/>
        <color theme="3"/>
        <rFont val="Times New Roman"/>
        <family val="1"/>
      </rPr>
      <t>تنصيب مزاريب :-</t>
    </r>
    <r>
      <rPr>
        <sz val="11"/>
        <color theme="1"/>
        <rFont val="Times New Roman"/>
        <family val="1"/>
      </rPr>
      <t xml:space="preserve">
تجهيز المواد والأدوات ، والايدي العاملة لتجهيز ومد انابيب بلاستيكية (مزاريب) بقطر خارجي 4 انج تركي المنشا او مايكافئه، يتضمن العمل تكسير الصبه وعمل فتحات للانابيب ، ومد المزاريب مع التثبيت بقفايص عللى الجدران بشكل جيد عدد 4 قفايص ،ويشمل العمل ايضا جميع التركيبات والملحقات اللازمة لاتمام العمل مع اعمال معالجة فتحات الكونكريتيه بمواد مانعة الرطوبه والفحص والتاكد من عدم التسريب  تحت تعليمات المهندس المشرف .</t>
    </r>
  </si>
  <si>
    <r>
      <rPr>
        <b/>
        <sz val="12"/>
        <color rgb="FF002060"/>
        <rFont val="Times New Roman"/>
        <family val="1"/>
      </rPr>
      <t xml:space="preserve"> ابواب حديد:</t>
    </r>
    <r>
      <rPr>
        <sz val="12"/>
        <color theme="1"/>
        <rFont val="Times New Roman"/>
        <family val="1"/>
      </rPr>
      <t xml:space="preserve">
 تجهيز جميع المواد والقوى العاملة والمعدات اللازمة لتركيب باب حديدي( فردتين ) ، يجب أن يكون بابعاد  عرض 3.5 م وارتفاع2.5 م,  ويجب أن تكون ابعاد المقطع العرضي لهيكل الباب مستطيلاً من الحديد (2*3) سنتميتر ،والسمك 2mm, يتم عمل اطار خارجي للباب مع دعم بواسطة بيم وسطي وقطعتين بشكل مائل(كرس), استخدام صفحتين  حديد(ركم) كيج 20  / مع سركي و أقفال (  تركي الصنع او افضل الانواع المتاحة في السوق المحلية) وسته قلابات (1/2 انج قطر * 3 انج ارتفاع)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(يتم عمل صنع علامة منظمة انقاذ الطفل من لوح معدني سمكه 2 ملمتر 25*40 سنتمتر و تقطيع علامة و اسم المنظمة بوساطة الماكنة الليزرية ثم تثبيتها باللحام على الوجه الخارجي للباب)  ، وتصميم شكل الباب يكون باضافة نقشات CNC حسب طلب مهندس المشروع يجب أن تتم جميع الأعمال تحت إشراف مهندس الإشراف.</t>
    </r>
  </si>
  <si>
    <r>
      <rPr>
        <b/>
        <sz val="11"/>
        <color rgb="FF002060"/>
        <rFont val="Times New Roman"/>
        <family val="1"/>
      </rPr>
      <t>Steel doors:-</t>
    </r>
    <r>
      <rPr>
        <sz val="11"/>
        <color theme="1"/>
        <rFont val="Times New Roman"/>
        <family val="1"/>
      </rPr>
      <t xml:space="preserve">
Supplying all materials, manpower, equipment that required to install steel door( two sections ), dimensions 2.5m height and width 3.5m   and the cross-section of frame bars of the door should be a rectangular iron bar(3*2)cm, 2mm thickness, making the outer frame and supported by mid-beam with two beams as a cross, the plate of the doors should be tow layers gauge 20 as locks(Turkish-made best quality available in the local market) and six hinges ( 1/2" dia. *3" L) to fixed it to the frame, painting with one layer anti-corrosion paint, and two-layers oil paint type \(Jotun, Betek, CAPAROL, Polisan, or equivalent). The paint should be diluted (10%--15%) with thinners to achieve the coverage of painting area of not more than (10-12) m2/Litter/layer (SCI iron logo 25 x40cm 2mm  cutting logo and name of SCI by laser machine and weld on the outer face of the door ) and the door design with CNC design will determine by supervision engineer, all the work should be done according to the instruction of the supervision engineer,</t>
    </r>
  </si>
  <si>
    <r>
      <t xml:space="preserve">انابيب PVC للمجاري :-
</t>
    </r>
    <r>
      <rPr>
        <sz val="11"/>
        <rFont val="Times New Roman"/>
        <family val="1"/>
      </rPr>
      <t xml:space="preserve"> تجهيز مواد وعدد ويدي عاملة لاعمال مد اانبوب مجاري pvc بقطر 6 انج نوع تركي او ما يكافئه , العمل يشمل القيام بتكسير الصبة  او البلاط ان وجد مع اعمال الحفر بابعاد 30 سم  عرض و 30 سم عمق مع اعمال ربط الانبوب وملحقاته ثم القيام باعمال الدفن ب استخدام رمل الحديقة واعمال اعادة الصب الكونكريتي او البلاط ان وجد ويسشمل العمل رفع جميع الانقاض ومع كل مايلزم لانهاء العمل  وحسب توجيهات المهندس</t>
    </r>
  </si>
  <si>
    <r>
      <rPr>
        <b/>
        <sz val="11"/>
        <color theme="3"/>
        <rFont val="Times New Roman"/>
        <family val="1"/>
      </rPr>
      <t>Sewerage PVC pipes:-</t>
    </r>
    <r>
      <rPr>
        <sz val="11"/>
        <color theme="3"/>
        <rFont val="Times New Roman"/>
        <family val="1"/>
      </rPr>
      <t xml:space="preserve">
</t>
    </r>
    <r>
      <rPr>
        <sz val="11"/>
        <rFont val="Times New Roman"/>
        <family val="1"/>
      </rPr>
      <t>Supply material, manpower, and equipment to installation sewerage PVC pipe dia.(6 inches) turkesh type or equivlant. The work includes excavation work 30 cm width * 30 cm depth, laying pipe, backfilling using fine materials, re-cast concrete or tiles work if any, all the work should be done according to the instructions of  Supervising engineer.</t>
    </r>
  </si>
  <si>
    <t>ml</t>
  </si>
  <si>
    <r>
      <t>m</t>
    </r>
    <r>
      <rPr>
        <b/>
        <sz val="12"/>
        <color theme="1"/>
        <rFont val="Calibri"/>
        <family val="2"/>
      </rPr>
      <t>²</t>
    </r>
  </si>
  <si>
    <r>
      <rPr>
        <b/>
        <sz val="11"/>
        <color theme="3"/>
        <rFont val="Times New Roman"/>
        <family val="1"/>
      </rPr>
      <t xml:space="preserve">PVC (checkpoints)   </t>
    </r>
    <r>
      <rPr>
        <sz val="11"/>
        <color theme="1"/>
        <rFont val="Times New Roman"/>
        <family val="1"/>
      </rPr>
      <t xml:space="preserve">          
supply materials, tools and manpower to installation PVC manholes with the dimensions( 20*20)cm the work includes demolish concrete or tiles if any, excavations work, connecting manholes with the pipes with all fitting which need to complete the connection, backfilling, re-cast concrete and tiles if any, clean up the site and remove the debris out off-site, all the work should be done according to the instruction of the supervision engineer.</t>
    </r>
  </si>
  <si>
    <r>
      <rPr>
        <b/>
        <sz val="11"/>
        <color theme="3"/>
        <rFont val="Times New Roman"/>
        <family val="1"/>
      </rPr>
      <t>PVC (نقطة تفتيش)</t>
    </r>
    <r>
      <rPr>
        <sz val="11"/>
        <color theme="1"/>
        <rFont val="Times New Roman"/>
        <family val="1"/>
      </rPr>
      <t xml:space="preserve"> 
تجهيز مواد وعدد وايدي عاملة للقيام باعمال تنفيذ مانهول(نقطة تفتيش) من البلاستك بقياس( 20*20 ) سم ويشمل السعر اعمال تكسير الصبة ابو البلاط واعمال الحفر وتثبيت المنهول واعمال ربط الانابيب بالمنهول مع تجهيز وربط جميع الملحقات اللازمة لانهاء العمل مع اعمال اعادة الصب والبلاط ان وجد وازالة جميع الانقاض والمخلفات وتنظيف موقع العمل, كل الاعمال يجب ان تتم حسب توجيهات المهندس المشرف.</t>
    </r>
  </si>
  <si>
    <r>
      <rPr>
        <b/>
        <sz val="11"/>
        <color theme="3"/>
        <rFont val="Times New Roman"/>
        <family val="1"/>
      </rPr>
      <t xml:space="preserve">PVC manhole:  </t>
    </r>
    <r>
      <rPr>
        <sz val="11"/>
        <color theme="1"/>
        <rFont val="Times New Roman"/>
        <family val="1"/>
      </rPr>
      <t xml:space="preserve">          
supply materials, tools and manpower to installation PVC manholes with the dimensions( 30*30*30)cm the work includes demolish concrete or tiles if any, excavations work, connecting manholes with the pipes with all fitting which need to complete the connection, backfilling, re-cast concrete and tiles if any, clean up the site and remove the debris out off-site, all the work should be done according to the instruction of the supervision engineer.</t>
    </r>
  </si>
  <si>
    <r>
      <rPr>
        <b/>
        <sz val="11"/>
        <color theme="3"/>
        <rFont val="Times New Roman"/>
        <family val="1"/>
      </rPr>
      <t>منهول صندوقي :-</t>
    </r>
    <r>
      <rPr>
        <sz val="11"/>
        <color theme="3"/>
        <rFont val="Times New Roman"/>
        <family val="1"/>
      </rPr>
      <t xml:space="preserve">   </t>
    </r>
    <r>
      <rPr>
        <sz val="11"/>
        <color theme="1"/>
        <rFont val="Times New Roman"/>
        <family val="1"/>
      </rPr>
      <t xml:space="preserve">                                     
تجهيز مواد وعدد وايدي عاملة للقيام باعمال تنفيذ مانهول(نقطة تفتيش) من البلاستك بقياس( 30*30*30 ) سم ويشمل السعر اعمال تكسير الصبة ابو البلاط واعمال الحفر وتثبيت المنهول واعمال ربط الانابيب بالمنهول مع تجهيز وربط جميع الملحقات اللازمة لانهاء العمل مع اعمال اعادة الصب والبلاط ان وجد وازالة جميع الانقاض والمخلفات وتنظيف موقع العمل, كل الاعمال يجب ان تتم حسب توجيهات المهندس المشرف.</t>
    </r>
  </si>
  <si>
    <t>4-2</t>
  </si>
  <si>
    <r>
      <rPr>
        <b/>
        <sz val="11"/>
        <color theme="3"/>
        <rFont val="Times New Roman"/>
        <family val="1"/>
      </rPr>
      <t>أنابيب بلاستك</t>
    </r>
    <r>
      <rPr>
        <sz val="11"/>
        <color theme="1"/>
        <rFont val="Times New Roman"/>
        <family val="1"/>
      </rPr>
      <t xml:space="preserve">
تجهيز المواد ,والعدد والايدي العاملة لتجهيز ومد انابيب بلاستيكية بقطر خارجي 1/2 انج تركي أو مصري الصنع، يتضمن العمل الحفر ، ومد الانابيب، والدفن مع إصلاح سطح الأرض أو تثبيتها على الجداران بمشبك مناسب ،ويشمل العمل ايضا جميع التركيبات والملحقات اللازمة لاتمام العمل (العكس، الوصلة ، الموصل ، المحول ، نبل... الخ). ) تحت تعليمات المهندس.</t>
    </r>
  </si>
  <si>
    <r>
      <rPr>
        <b/>
        <sz val="11"/>
        <color theme="3"/>
        <rFont val="Times New Roman"/>
        <family val="1"/>
      </rPr>
      <t xml:space="preserve">PPR  pipe :-
</t>
    </r>
    <r>
      <rPr>
        <sz val="11"/>
        <color theme="1"/>
        <rFont val="Times New Roman"/>
        <family val="1"/>
      </rPr>
      <t xml:space="preserve"> Supply materials and manpower, and equipment to provide &amp; install PPR pipe Dia. 1/2 inches of exterior diameter Turkish or Egyptian -made the work includes drilling, laying, backfilling with surface ground repair or fixing to the wall by a suitable clip,  and all fitting(elbow, junction, connector, adapter, nipple…etc.) all the work should be done according to the instructions of  Supervising engineer.</t>
    </r>
  </si>
  <si>
    <t>Water supply &amp; sanitation systems</t>
  </si>
  <si>
    <t xml:space="preserve">Doors Works </t>
  </si>
  <si>
    <t>ls</t>
  </si>
  <si>
    <r>
      <rPr>
        <b/>
        <sz val="11"/>
        <color theme="3"/>
        <rFont val="Times New Roman"/>
        <family val="1"/>
      </rPr>
      <t>Clean up gardens and remove the grass:</t>
    </r>
    <r>
      <rPr>
        <sz val="11"/>
        <color theme="1"/>
        <rFont val="Times New Roman"/>
        <family val="1"/>
      </rPr>
      <t>-
Supply tools and manpower for clean up the gardens, remove grass, 
 remove damage herb, remove debris, leveling if any and  grass  and tree cutting and remove all the debris out of the garden to approval site  as per the instruction of the supervisor engineer.</t>
    </r>
  </si>
  <si>
    <r>
      <rPr>
        <b/>
        <sz val="11"/>
        <color theme="3"/>
        <rFont val="Times New Roman"/>
        <family val="1"/>
      </rPr>
      <t>تنظيف الحدائق وازالة الاعشاب :-</t>
    </r>
    <r>
      <rPr>
        <sz val="11"/>
        <color theme="1"/>
        <rFont val="Times New Roman"/>
        <family val="1"/>
      </rPr>
      <t xml:space="preserve">
تجهيز العدد والايدي العامله للقيام باعمال تنظيف الحدائق من اعمال ازاله الاعشاب والنباتات التالفه والانقاض ان وجدة ومع اعمال التسويه ان وجدة مع اعمال قص الثيل وتقليم الاشجار وازاله جميع الاعشاب والانقاض الى الموقع المتفق عليه وحسب توجيهات المهندس المشرف .</t>
    </r>
  </si>
  <si>
    <r>
      <t>m</t>
    </r>
    <r>
      <rPr>
        <b/>
        <sz val="12"/>
        <color theme="1"/>
        <rFont val="Times New Roman"/>
        <family val="1"/>
      </rPr>
      <t>³</t>
    </r>
  </si>
  <si>
    <r>
      <t xml:space="preserve">تنظيف وتسليك انابيب الصرف الصحي
</t>
    </r>
    <r>
      <rPr>
        <sz val="11"/>
        <color theme="1"/>
        <rFont val="Times New Roman"/>
        <family val="1"/>
      </rPr>
      <t>يشمل العمل توفير المعدات والاأدوات، واليد العاملة الماهرة لتنظيف نظام أنابيب الصرف الصحي ، وفتح الأنابيب المسدودة باستخدام السلك المرن أو الضغط الهيدروليكي, يشمل العمل تسليك الجيد مع استخدام ضغط الماء للانابيب والمنهولات وغرف التفتيش, ورمي المخلفات خارج موقع العمل, يشمل العمل ايضا يجهيز جميع المواد اللازمة لاتمام العمل وحسب توجيهات المهندس المشرف.</t>
    </r>
  </si>
  <si>
    <r>
      <t xml:space="preserve">Clean up for the sewerage system
</t>
    </r>
    <r>
      <rPr>
        <sz val="11"/>
        <color theme="1"/>
        <rFont val="Times New Roman"/>
        <family val="1"/>
      </rPr>
      <t>The work includes supply materials equipment, tools, and skilled labor to clean up the sewage piping system, and clear the blocked and clogged pipes by using flexible corps or by hydrulic pressure. The work includes good clean  up the sewerage pipes, manholes and checkpoints, remove all the debrise to approved site, all the work should be done according to the instructions of the supervision engineer,</t>
    </r>
  </si>
  <si>
    <t>1-6</t>
  </si>
  <si>
    <t>1-7</t>
  </si>
  <si>
    <t>1-8</t>
  </si>
  <si>
    <t>3</t>
  </si>
  <si>
    <t>3-7</t>
  </si>
  <si>
    <r>
      <t xml:space="preserve">اعمال السقوف الثانوية 
</t>
    </r>
    <r>
      <rPr>
        <sz val="12"/>
        <color theme="1"/>
        <rFont val="Times New Roman"/>
        <family val="1"/>
      </rPr>
      <t>تجهيز المواد والمعدات والايدي العاملة لتركيب سقف ثانوي ذات لون يحدده المهندس و ذات نوعية جيدة  بابعاد (60*60)سم مثبت بصورة جيدة بالسقف بواسطة فيشرات وبراغي مغلونة مع تثبيت اطار (بنل) بلاستك  السعر يشمل جميع الاعمال و المواد  اللازمة لانهاء العمل وحسب توجيهات المهندس المشرف.</t>
    </r>
  </si>
  <si>
    <r>
      <t xml:space="preserve">Plastic partition
</t>
    </r>
    <r>
      <rPr>
        <sz val="12"/>
        <color theme="1"/>
        <rFont val="Times New Roman"/>
        <family val="1"/>
      </rPr>
      <t>Supply of materials, tools and manpower required to installation plastic partition (plastic wall) that best quality with well install in wall, the price include all works and tools to install and curing the spaces between walls and frame by silicone or foam according to the guidance of the supervisor.</t>
    </r>
  </si>
  <si>
    <r>
      <t xml:space="preserve">قطع بلاستك  PVC
</t>
    </r>
    <r>
      <rPr>
        <sz val="12"/>
        <color theme="1"/>
        <rFont val="Times New Roman"/>
        <family val="1"/>
      </rPr>
      <t>تجهيز المواد والمعدات والايدي العاملة لتركيب قطع بلاستك (جدار بلاستك) ذات نوعية جيدة مثبت بشكل جيد ,السعر يشمل جميع الاعمال والمواد اللازمة لتثبيت القطع البلاستيكي وعلاج الفراغات بين الاطار والجدار بمادة السليكون  وحسب توجيهات المهندس المشرف .</t>
    </r>
  </si>
  <si>
    <r>
      <rPr>
        <b/>
        <sz val="12"/>
        <color theme="3"/>
        <rFont val="Times New Roman"/>
        <family val="1"/>
      </rPr>
      <t>باب PVC</t>
    </r>
    <r>
      <rPr>
        <sz val="12"/>
        <color theme="1"/>
        <rFont val="Times New Roman"/>
        <family val="1"/>
      </rPr>
      <t xml:space="preserve">
توفير المود ، والعمال ، والأدوات اللازمة لتوفير وتركيب الباب PVC التركي الصنع ، الأبعاد (العرض 75 - 120 سم) و (الارتفاع  170- 210 سم) مع مقبض الباب بقفل مناسب تركي الصنع او مايكافئه ،  يجب أن يكون إطار الباب مركبًا بشكل جيد و بسمك فولاذي داخلي يبلغ 1 ملم ، وربط الباب بالإطار بأربعة نقاط من المفاصل المصنوعة من الحديد. يشمل السعر جميع الأعمال اللازمة لتثبيت الباب وعلاج الفراغات بين الجدران وإطار الباب بالسيليكون و الفوم، ويجب أن تتم جميع الأعمال وفقًا لتعليمات المهندس المشرف.</t>
    </r>
  </si>
  <si>
    <r>
      <rPr>
        <b/>
        <sz val="12"/>
        <color theme="3"/>
        <rFont val="Times New Roman"/>
        <family val="1"/>
      </rPr>
      <t>زجاج عادي للنوافذ.</t>
    </r>
    <r>
      <rPr>
        <sz val="12"/>
        <color theme="1"/>
        <rFont val="Times New Roman"/>
        <family val="1"/>
      </rPr>
      <t xml:space="preserve">
توفير المواد والمعدات و القوى العاملة لإزالة زجاج النوافذ المكسور والتالف وتنظيف جميع حواف إطار النوافذ من العجينة القديمة. ثم تجهيز وتركيب زجاج حاجب للرؤية  جديد ، بسماكة 4 ملم ، ويشمل العمل تثبيت الزجاج باستخدام معجون جديد واستخدام السيليكون في كل الامكان التي تتطلب استخدامه وفقا لتعليمات المهندس.</t>
    </r>
  </si>
  <si>
    <r>
      <rPr>
        <b/>
        <sz val="12"/>
        <color theme="3"/>
        <rFont val="Times New Roman"/>
        <family val="1"/>
      </rPr>
      <t>Glass For Window.</t>
    </r>
    <r>
      <rPr>
        <sz val="12"/>
        <color theme="1"/>
        <rFont val="Times New Roman"/>
        <family val="1"/>
      </rPr>
      <t xml:space="preserve">
supply materials manpower equipment tools to remove the broken and damaged glass of windows and cleaning all edges of the windows frame from the old paste. then supply and install new glass invisible , 4mm thickness, the work includes fixing and install the glass by new paste and silicone everywhere needed according to engineer instructions.</t>
    </r>
  </si>
  <si>
    <r>
      <rPr>
        <b/>
        <sz val="12"/>
        <color theme="3"/>
        <rFont val="Times New Roman"/>
        <family val="1"/>
      </rPr>
      <t xml:space="preserve">PVC door </t>
    </r>
    <r>
      <rPr>
        <sz val="12"/>
        <color theme="1"/>
        <rFont val="Times New Roman"/>
        <family val="1"/>
      </rPr>
      <t xml:space="preserve">
Provision of goods, labours, and tools for provision and installation of PVC door,white color  Turkish-made, The dimensions (width 75*120cm)and(height 170-210cm)  with the door handle with lock suitable turkish origin or equivalent, the materials of the door's frame should be composite with internal steel plate 1mm thickness, connect the door to frame by four point of steel hinge. the price includes all required works to install the door and sealing the spaces between walls and frame of the door with silicone and foam, all works should be done according to the supervising engineer's instructions.</t>
    </r>
  </si>
  <si>
    <t>2-6</t>
  </si>
  <si>
    <t>2-7</t>
  </si>
  <si>
    <r>
      <t xml:space="preserve">تنظيف وتسليك انابيب الصرف الصحي
</t>
    </r>
    <r>
      <rPr>
        <sz val="12"/>
        <color theme="1"/>
        <rFont val="Times New Roman"/>
        <family val="1"/>
      </rPr>
      <t>يشمل العمل توفير المعدات والاأدوات، واليد العاملة الماهرة لتنظيف نظام أنابيب الصرف الصحي ، وفتح الأنابيب المسدودة باستخدام السلك المرن أو الضغط الهيدروليكي وتنظيف المنهولات والبالوعات وشطفها بالماء جيدأ مع ازالة الاوساخ خارج موقع العمل وحسب توجيهات المهندس المشرف.</t>
    </r>
  </si>
  <si>
    <r>
      <t xml:space="preserve">Clean up for the sewerage system
</t>
    </r>
    <r>
      <rPr>
        <sz val="12"/>
        <color theme="1"/>
        <rFont val="Times New Roman"/>
        <family val="1"/>
      </rPr>
      <t>The work includes supply materials equipment, tools, and skilled labor to clean up the sewage piping system, and clear the blocked and clogged pipes by using flexible corps or by hydraulic pressure, clean up the manholes and checkpoints with washout by water, remove all debris out of the site and all the work should be done according to the instructions of the supervisor engineer.</t>
    </r>
  </si>
  <si>
    <r>
      <rPr>
        <b/>
        <sz val="11"/>
        <color theme="3"/>
        <rFont val="Times New Roman"/>
        <family val="1"/>
      </rPr>
      <t>تطبيق كاشي (موازاييك)للارضيات</t>
    </r>
    <r>
      <rPr>
        <sz val="11"/>
        <color theme="1"/>
        <rFont val="Times New Roman"/>
        <family val="1"/>
      </rPr>
      <t xml:space="preserve">
تجهيز وتثبيت كاشي (موزاييك) للارضيات (30 × 30) سم محلية الصنع تدرج 3. تطبق البلاط على طبقة من مزيج الاسمنت و الرمل الفحوص ويكون الاسمنت من النوع المقاوم للكبريت والاملاح  بنسبة خلط 1: 3 مع اخذ بنظر الاعتبار متطلبات الميل اثناء التنفيذ وتكون اعمال قص البلاط بشكل منتظم باستخدام ماكنة القطع (الكوسرة) ، يتم حقن وحشو المفاصل بالاسمنت الابيض(الشربت)،  ويشمل العمل كل ما هو مطلوب لإكمال العمل في كل جزء والتفاصيل حسب تعليمات المهندس المشرف.</t>
    </r>
  </si>
  <si>
    <r>
      <rPr>
        <b/>
        <sz val="12"/>
        <color theme="3"/>
        <rFont val="Times New Roman"/>
        <family val="1"/>
      </rPr>
      <t>بورسلين للأرضية</t>
    </r>
    <r>
      <rPr>
        <sz val="12"/>
        <color theme="1"/>
        <rFont val="Times New Roman"/>
        <family val="1"/>
      </rPr>
      <t xml:space="preserve">
تجهيز كل المواد والعدد والايدي العاملة لاعمال تركيب سيراميك مانع للإنزلاق(بورسلين) (للمراحيض) يجب أن يكون البلاط مصري أو تركي الصنع ، ويجب أن تكون نهاية البلاط ليزرية وبسمك لا يقل عن 7 ملم ،بأبعاد حسب الحاجة  والألوان مختلفة  وحسب الاختيار من قبل المهندس المشرف ، مع مراعاة  اعمال قص البلاط بشكل منتظم باستخدام ماكنة القطع (الكوسرة)  و استخدام أسمنت مقاوم للكبريت والرمل المفحوص بمعدل خلط 1: 3. يتم حقن و درز المفاصل بواسطة ملاط أسمنت أبيض وكل ما هو مطلوب لإكمال كل جزء وتفصيل حسب تعليمات المهندس المشرف.
</t>
    </r>
  </si>
  <si>
    <r>
      <rPr>
        <b/>
        <sz val="12"/>
        <color theme="3"/>
        <rFont val="Times New Roman"/>
        <family val="1"/>
      </rPr>
      <t xml:space="preserve">Porcelain tiles for floor
</t>
    </r>
    <r>
      <rPr>
        <sz val="12"/>
        <rFont val="Times New Roman"/>
        <family val="1"/>
      </rPr>
      <t>Supply all materials , tools and manpower to instulation of  non-slip ceramic tiles(porcelain) for (latrines) the tiles should be Egyptian or Turkish made, The edges of tiles should be cutting by laser and minimum thickness 7mm,with dimensions as required  and color will be different and would be selected later by supervisor engineer, useing the cut machine for the edges and  using sulfate resistant cement &amp; tested sand at a mixing ratio of 1:3. Joints shall be grouted by white cement mortar and all that is required to complete the in every part and detail as per the instructions of the supervising engineer.</t>
    </r>
  </si>
  <si>
    <r>
      <rPr>
        <b/>
        <sz val="11"/>
        <color theme="3"/>
        <rFont val="Times New Roman"/>
        <family val="1"/>
      </rPr>
      <t xml:space="preserve">Ceramic tiles for walls
</t>
    </r>
    <r>
      <rPr>
        <sz val="11"/>
        <rFont val="Times New Roman"/>
        <family val="1"/>
      </rPr>
      <t>Supply all materials , tools and manpower to instulation of  wall ceramic, the ceramic should be Egyptian or Turkish made, The edges of ceramic should be cutting by laser and minimum thickness 7mm,with dimensions  and color as required by supervisor engineer, useing the cut machine for the edges and  using sulfate resistant cement &amp; tested sand at a mixing ratio of 1:3. Joints shall be grouted by white cement mortar and all that is required to complete the in every part and detail as per the instructions of the supervising engineer.</t>
    </r>
  </si>
  <si>
    <r>
      <rPr>
        <b/>
        <sz val="11"/>
        <color theme="3"/>
        <rFont val="Times New Roman"/>
        <family val="1"/>
      </rPr>
      <t xml:space="preserve">سيراميك للجدران </t>
    </r>
    <r>
      <rPr>
        <sz val="11"/>
        <color theme="1"/>
        <rFont val="Times New Roman"/>
        <family val="1"/>
      </rPr>
      <t xml:space="preserve">
تجهيز  المواد والعدد والايدي العاملة لاعمال تركيب سيراميك جداري, يجب أن يكون السيراميك  مصري أو تركي الصنع ، ويجب أن تكون نهاية السيراميك ليزرية وبسمك لا يقل عن 7 ملم ،بأبعاد  والألوان حسب الحاجة  وحسب الاختيار من قبل المهندس المشرف ، مع مراعاة  اعمال قص السيراميك بشكل منتظم باستخدام ماكنة القطع (الكوسرة)  و استخدام أسمنت مقاوم للكبريت والرمل المفحوص بمعدل خلط 1: 3. يتم حقن و درز المفاصل بواسطة ملاط أسمنت أبيض وكل ما هو مطلوب لإكمال كل جزء وتفصيل حسب تعليمات المهندس المشرف.
</t>
    </r>
    <r>
      <rPr>
        <sz val="11"/>
        <color rgb="FFFF0000"/>
        <rFont val="Times New Roman"/>
        <family val="1"/>
      </rPr>
      <t xml:space="preserve"> </t>
    </r>
  </si>
  <si>
    <r>
      <rPr>
        <b/>
        <sz val="12"/>
        <color theme="3"/>
        <rFont val="Times New Roman"/>
        <family val="1"/>
      </rPr>
      <t>بناء جدار بسمك 20cm</t>
    </r>
    <r>
      <rPr>
        <sz val="12"/>
        <color theme="1"/>
        <rFont val="Times New Roman"/>
        <family val="1"/>
      </rPr>
      <t xml:space="preserve">
تجهيز وبناء طوب خرساني(بلوك) صلد (20 × 20 × 40) سم باستخدام مونة رمل+ أسمنت (3: 1) لبناء الجدار ، يجب أن يكون الأسمنت مقاومًا للاملاح.العمل يشمل تهيئة الموقع للبناء وازالة العوائق والمخلفات الاخرى قبل المباسرة بالبناء. يجب أن يكون الجدار مستوياء عموديا وأفقيا ، ويشمل العمل ملء المفاصل بين الطوب بالمونة نفسها,ويشمل السعر كل ما هو مطلوب لإتمام العمل في كل جزء والتفاصيل و حسب تعليمات المهندس المشرف.</t>
    </r>
  </si>
  <si>
    <r>
      <rPr>
        <b/>
        <sz val="12"/>
        <color theme="3"/>
        <rFont val="Times New Roman"/>
        <family val="1"/>
      </rPr>
      <t xml:space="preserve"> Masonry work 20 cm
</t>
    </r>
    <r>
      <rPr>
        <sz val="12"/>
        <color theme="1"/>
        <rFont val="Times New Roman"/>
        <family val="1"/>
      </rPr>
      <t>Supplying and constructing solid concrete blocks(20 x20x40 )cm using cement-sand mortar(1:3) for the wall, The cement must be salt-resistant. the work includes preparing the site and removing all dibris and obstcals before wall construction The wall should be levelled vertically and horizontally, the work includes filling the joints between bricks by same cement mortar for walls and all that is required to complete the job  in every part and details as per the instruction of the supervising engineer.</t>
    </r>
  </si>
  <si>
    <r>
      <rPr>
        <b/>
        <sz val="12"/>
        <color theme="3"/>
        <rFont val="Times New Roman"/>
        <family val="1"/>
      </rPr>
      <t xml:space="preserve">Wall cement plastering       </t>
    </r>
    <r>
      <rPr>
        <sz val="12"/>
        <color theme="1"/>
        <rFont val="Times New Roman"/>
        <family val="1"/>
      </rPr>
      <t xml:space="preserve">                                                                                                                                        Supplying of materials, tools, and manpower for wall plastering by using cement mortar (1:3) with useing wire mesh is specific places  according to the guidance of the supervisor , in case there is pipes covering by wire mesh then  cement plastering ,for walls by using adjustment rulers and all needed works to complete the job will be included within the price.</t>
    </r>
  </si>
  <si>
    <r>
      <rPr>
        <b/>
        <sz val="12"/>
        <color theme="3"/>
        <rFont val="Times New Roman"/>
        <family val="1"/>
      </rPr>
      <t xml:space="preserve"> اللبخ بمونة الاسمنت</t>
    </r>
    <r>
      <rPr>
        <sz val="12"/>
        <color theme="1"/>
        <rFont val="Times New Roman"/>
        <family val="1"/>
      </rPr>
      <t xml:space="preserve">                                                                                                                                                                    توفير المواد والعمال اللازمة للبخ الجدران بااستعمال مسطرة تسوية وقبان  بالاسمنت والرمل (1:3) مع استخدام الواير مش (هايرب) في بعض المناطق المحددة  وحسب توجيهات المهندس المشرف  وفي حالة وجود انابيب ظاهرة يتكم تغليفها بالهايرب والتشميع بالاسمنت واللبخ بشكل منتظم  وحسب توجيهات المهندس المشرف. </t>
    </r>
  </si>
  <si>
    <r>
      <rPr>
        <b/>
        <sz val="12"/>
        <color theme="3"/>
        <rFont val="Times New Roman"/>
        <family val="1"/>
      </rPr>
      <t xml:space="preserve">Eastern toilet pan
</t>
    </r>
    <r>
      <rPr>
        <sz val="12"/>
        <color theme="1"/>
        <rFont val="Times New Roman"/>
        <family val="1"/>
      </rPr>
      <t>Supply and install Squatting pans ( Turkish make), white in colour, medium size, with syphon best quality the work including removing the old and install the new with connecting to the drainage and water systems and replace  the damage parts according to the supervising engineer's instructions.</t>
    </r>
    <r>
      <rPr>
        <b/>
        <sz val="12"/>
        <color theme="3"/>
        <rFont val="Times New Roman"/>
        <family val="1"/>
      </rPr>
      <t xml:space="preserve">
</t>
    </r>
  </si>
  <si>
    <r>
      <rPr>
        <b/>
        <sz val="12"/>
        <color theme="3"/>
        <rFont val="Times New Roman"/>
        <family val="1"/>
      </rPr>
      <t xml:space="preserve">مقعد تواليت شرقي </t>
    </r>
    <r>
      <rPr>
        <sz val="12"/>
        <color theme="1"/>
        <rFont val="Times New Roman"/>
        <family val="1"/>
      </rPr>
      <t xml:space="preserve">                                                      
تجهيز ونصب مقعد شرقي  من النوع العميق الجيد ابيض اللون متوسط الحجم من صنع تركي مع السيفون  ويشمل العمل ازالة المقعد القديم مع اعمال الربط مع انابيب المجاري ومع التوصيلات المائية وتبديل اي جزء تالف اثناء الربط  للمقعد الجديد حسب توجيهات المهندس المشرف.</t>
    </r>
  </si>
  <si>
    <t>4-5</t>
  </si>
  <si>
    <r>
      <rPr>
        <b/>
        <sz val="12"/>
        <color theme="3"/>
        <rFont val="Times New Roman"/>
        <family val="1"/>
      </rPr>
      <t xml:space="preserve">Ceramic hand wash basin 
</t>
    </r>
    <r>
      <rPr>
        <sz val="12"/>
        <color theme="1"/>
        <rFont val="Times New Roman"/>
        <family val="1"/>
      </rPr>
      <t>Supply of materials, tools, and manpower to install ceramic wash basin specified color and  50x40 cm in size, to install ceramic wash basin with stand, chromium mixer(Turkish-made or equivalent) taps, valves, and all the necessary plumbing(sewerage less than 3m) with the complete water source and drain connections. All needed work to complete the job will be included within the price. As per the approval of the supervising engineer.</t>
    </r>
  </si>
  <si>
    <r>
      <rPr>
        <b/>
        <sz val="12"/>
        <color theme="3"/>
        <rFont val="Times New Roman"/>
        <family val="1"/>
      </rPr>
      <t>Chromium water mixer for handwashing basin</t>
    </r>
    <r>
      <rPr>
        <sz val="12"/>
        <color theme="1"/>
        <rFont val="Times New Roman"/>
        <family val="1"/>
      </rPr>
      <t xml:space="preserve">
supply water mixer Turkish brand(Ittemed or equivalent) for handwash basin the price includes all materials and work to remove damaged one and install it  work needed to complete the job.</t>
    </r>
  </si>
  <si>
    <r>
      <rPr>
        <b/>
        <sz val="12"/>
        <color theme="3"/>
        <rFont val="Times New Roman"/>
        <family val="1"/>
      </rPr>
      <t>خلاط ماء من الكروم للمغسل</t>
    </r>
    <r>
      <rPr>
        <sz val="12"/>
        <color theme="1"/>
        <rFont val="Times New Roman"/>
        <family val="1"/>
      </rPr>
      <t xml:space="preserve">
تجهيز وتركيب خلاط ماء تركي الصنع نوع (Itemed)  او مكافئ له السعر يشمل جميع المواد والاعمال اللازمة لربطه في المغسل وجميع الأعمال اللازمة لإكمال العمل وحسب توجيهات المهندس المشرف.</t>
    </r>
  </si>
  <si>
    <r>
      <rPr>
        <b/>
        <sz val="11"/>
        <color theme="3"/>
        <rFont val="Times New Roman"/>
        <family val="1"/>
      </rPr>
      <t>سيفون مرحاض شرقي</t>
    </r>
    <r>
      <rPr>
        <sz val="11"/>
        <color theme="1"/>
        <rFont val="Times New Roman"/>
        <family val="1"/>
      </rPr>
      <t xml:space="preserve">
تجهيز وتركيب سيفون مرحاض شرقي, افضل نوعية متوفرة بالسوق المحلي, العمل يشمل تركيب السيفون مع جميع الملحقات اللازمة لاتمام العمل من ربط الى مصدر الماء الرئيسي وتثبيت على قاعدة المرحاض مع التثبيت الجيد على الحائط وحسب توجيهات المهندس المشرف</t>
    </r>
  </si>
  <si>
    <r>
      <rPr>
        <b/>
        <sz val="11"/>
        <color theme="3"/>
        <rFont val="Times New Roman"/>
        <family val="1"/>
      </rPr>
      <t>Siphon</t>
    </r>
    <r>
      <rPr>
        <sz val="11"/>
        <color theme="1"/>
        <rFont val="Times New Roman"/>
        <family val="1"/>
      </rPr>
      <t xml:space="preserve">
Supply and install a siphon best type in the local market, the work includes connected on the water source and fix it properly on the wall and toilet basin, the work include supply all materials to complete the job according to the instructions of the supervisor engineer.</t>
    </r>
  </si>
  <si>
    <r>
      <rPr>
        <b/>
        <sz val="12"/>
        <color theme="3"/>
        <rFont val="Times New Roman"/>
        <family val="1"/>
      </rPr>
      <t xml:space="preserve">Socket switch &amp; plug switch       </t>
    </r>
    <r>
      <rPr>
        <sz val="12"/>
        <color theme="1"/>
        <rFont val="Times New Roman"/>
        <family val="1"/>
      </rPr>
      <t xml:space="preserve">                                  
  Supply and install the Three-way socket switch or plug switch (KSA or Turkish made) with holder, the holder shall be steel or plastic according to the instruction of engineer. The work includes removing damaged switch with holder and install the new one with all requirement cable connection and fix the holder by a fresher bolt or by using white cement according to engineer instructions.</t>
    </r>
  </si>
  <si>
    <r>
      <rPr>
        <b/>
        <sz val="12"/>
        <color theme="3"/>
        <rFont val="Times New Roman"/>
        <family val="1"/>
      </rPr>
      <t>مفتاح انارة وبلك سويج</t>
    </r>
    <r>
      <rPr>
        <sz val="12"/>
        <color theme="1"/>
        <rFont val="Times New Roman"/>
        <family val="1"/>
      </rPr>
      <t xml:space="preserve">
توريد وتركيب مفتاح الانارة  و مفتاح ماخذ ثلاثي (KSA أو التركية) مع قاعدة ، يجب أن تكون القاعدة من الفولاذ أو البلاستيك وفقا لتعليمات المهندس. ويشمل العمل إزالة و تبديل التالفة مع القاعدة وتثبيت واحد جديد مع كل متطلب كابل توصيل وتثبيت القاعدة بواسطة برغي فيشر أو باستخدام أسمنت أبيض حسب تعليمات المهندس.</t>
    </r>
  </si>
  <si>
    <r>
      <rPr>
        <b/>
        <sz val="12"/>
        <color theme="3"/>
        <rFont val="Times New Roman"/>
        <family val="1"/>
      </rPr>
      <t xml:space="preserve"> Electric Cable (2.5mm*2)</t>
    </r>
    <r>
      <rPr>
        <sz val="12"/>
        <color theme="1"/>
        <rFont val="Times New Roman"/>
        <family val="1"/>
      </rPr>
      <t xml:space="preserve">
Supply and install 2.5mm*2 wire Jordanian or Turkish-made, the work includes connecting the cable to the changeover(circuit breaker) at the main electric board to switch or plug switch and to the lamp. the work includes laying the cable in the straight line electrical PVC pipes (horizontally &amp; vertically) with fixing it to the walls by plastic cable clips each 30cm.all works needed to complete job under engineer supervision.</t>
    </r>
  </si>
  <si>
    <r>
      <rPr>
        <b/>
        <sz val="12"/>
        <color theme="3"/>
        <rFont val="Times New Roman"/>
        <family val="1"/>
      </rPr>
      <t>سلك كهربائي(2.5ملم*2)</t>
    </r>
    <r>
      <rPr>
        <sz val="12"/>
        <color theme="1"/>
        <rFont val="Times New Roman"/>
        <family val="1"/>
      </rPr>
      <t xml:space="preserve">
تجهيز وتركيب 2.5mm * 2 سلك أردني الصنع أو تركي, يشمل العمل توصيل الكبل سيركت (قاطع الدورة) في اللوحة الكهربائية الرئيسية  أو مفتاح التوصيل او المصباح. يتضمن العمل تسليك الوايرات بلانابيب البلاستيكة الخاصة بتمديدات الكهربائية وضع الانابيب بشكل خط مستقيم (أفقياً وعمودياً) مع تثبيته على الجدران بواسطة كلبس من البلاستيك كل 50 سم. السعر يتضمن كل الأعمال المطلوبة لإكمال العمل تحت إشراف المهندس.</t>
    </r>
  </si>
  <si>
    <r>
      <rPr>
        <b/>
        <sz val="11"/>
        <color theme="3"/>
        <rFont val="Times New Roman"/>
        <family val="1"/>
      </rPr>
      <t xml:space="preserve">Casting reinforced concrete for the slab
</t>
    </r>
    <r>
      <rPr>
        <sz val="11"/>
        <rFont val="Times New Roman"/>
        <family val="1"/>
      </rPr>
      <t>Supply all materials and tools and manpower to casting reinforced concrete for the slab, the work includes wood forming for the latrine slab with the dimensions 6*5m and 20cm thickness, using plywood with supported columns the length of the slab 3.5m, the wood form should be leveling and straight in the beam location, as well as make holes for gutters by using plastic pipes, steel-reinforced work by using two layers of steel bars Ø12 @ 20cm and steel bars Ø12 four bars for the beams as sitrep each 35cm, the steel bars should be a new Turkey made with consideration to use plastic spacer 5 cm to lift steel bar, casting concrete 1:2:4 by using salt resistance cement, compressive strength 21Mpa, using vibrator and ensure have a good slope of the upper surface to gutters with good curing at least 7 days, the price includes conducting the concrete test, and supply all required materials to complete the job according to the instructions of the supervisor engineer.</t>
    </r>
  </si>
  <si>
    <t>3-8</t>
  </si>
  <si>
    <r>
      <t xml:space="preserve">قسطل للمياه الثقيلة                                                     
</t>
    </r>
    <r>
      <rPr>
        <sz val="11"/>
        <rFont val="Times New Roman"/>
        <family val="1"/>
      </rPr>
      <t xml:space="preserve">تجهيز المواد والعمال اللازمة لحفر خزان (قسطل) ب ابعاد (3*3) م بعمق 3 م تبطينه بالبلوك الخرساني الصلد بابعاد( 40*20*15) سم ,وصب الاساس تحت الجدران عرض 40 سم وسمك 30 سم   داخل حفرة القسطل  مع تسقيفه بالكونكريت المسلح بنسبة انضعاك 21Mpa  وبنسب الخلط 1:2:4 سمك 15 سم والتسليح باستخدام شبكة من اشياش التسليح 16 ملم كل 15 سم بالاتجاهين و مع تثبيت غطاء المانهول الحديد بقياس 40*40 سم  وملئ الفراغات بين جوانب الحفر بمواد خشنة والسعر  يشمل جميع الاعمال والمواد اللازمة لانهاء العمل وحسب توجيهات المهندس المشرف
</t>
    </r>
  </si>
  <si>
    <r>
      <rPr>
        <b/>
        <sz val="11"/>
        <color rgb="FF002060"/>
        <rFont val="Times New Roman"/>
        <family val="1"/>
      </rPr>
      <t>Septic tank:-</t>
    </r>
    <r>
      <rPr>
        <sz val="11"/>
        <color theme="3"/>
        <rFont val="Times New Roman"/>
        <family val="1"/>
      </rPr>
      <t xml:space="preserve">
</t>
    </r>
    <r>
      <rPr>
        <sz val="11"/>
        <rFont val="Times New Roman"/>
        <family val="1"/>
      </rPr>
      <t>Supply materials, manpower, and equipment to install septic tank with the dimension (3*3) m and depth (3)m, casting concrete foundation in the bottom of septic tank  40 cm wide and 30 cm thickness reinforced concrete  by4 Ø 12mm steel with mix ratio 1: 2: 4, masonry work on the foundation by solid blook thickness 20 cm and height 2.5 m, casting reinforcement concrete for the slab( 3*4) m thickness 20 cm reinforcement by the steel bars  16 Ø one net, 15 cm the spaces between bares, in the top of septic tank with the dimension 40*40 m covered by iron cover all the works and as per the approval of the supervising engineer.</t>
    </r>
  </si>
  <si>
    <t>3-9</t>
  </si>
  <si>
    <t>3-10</t>
  </si>
  <si>
    <t>4-3</t>
  </si>
  <si>
    <t>4-4</t>
  </si>
  <si>
    <t>4-6</t>
  </si>
  <si>
    <t>1-9</t>
  </si>
  <si>
    <t>1-10</t>
  </si>
  <si>
    <r>
      <rPr>
        <b/>
        <sz val="11"/>
        <color theme="3"/>
        <rFont val="Times New Roman"/>
        <family val="1"/>
      </rPr>
      <t>تطبيق كاشي (موازاييك)للارضيات</t>
    </r>
    <r>
      <rPr>
        <sz val="11"/>
        <color theme="1"/>
        <rFont val="Times New Roman"/>
        <family val="1"/>
      </rPr>
      <t xml:space="preserve">
تجهيز وتثبيت كاشي (موزاييك) للارضيات (30 × 30) سم محلية الصنع تدرج 3. تطبق البلاط على طبقة من مزيج الاسمنت و الرمل المفحوص ويكون الاسمنت من النوع المقاوم للكبريت والاملاح  بنسبة خلط 1: 3 مع اخذ بنظر الاعتبار متطلبات الميل اثناء التنفيذ وتكون اعمال قص البلاط بشكل منتظم باستخدام ماكنة القطع (الكوسرة) ، يتم حقن وحشو المفاصل بالاسمنت الابيض، مع اخذ بنظر الاعتبار مفاصل التمدد كل 5م ويتم حشو وحقن المفاصل بمادة الماستك الناجحة بالفحص المختبري  ويشمل العمل كل ما هو مطلوب لإكمال العمل في كل جزء والتفاصيل حسب تعليمات المهندس المشرف.</t>
    </r>
  </si>
  <si>
    <r>
      <rPr>
        <b/>
        <sz val="12"/>
        <color theme="3"/>
        <rFont val="Times New Roman"/>
        <family val="1"/>
      </rPr>
      <t xml:space="preserve"> Plastic painting work</t>
    </r>
    <r>
      <rPr>
        <b/>
        <sz val="11"/>
        <color theme="3"/>
        <rFont val="Times New Roman"/>
        <family val="1"/>
      </rPr>
      <t xml:space="preserve">
</t>
    </r>
    <r>
      <rPr>
        <sz val="11"/>
        <color theme="1"/>
        <rFont val="Times New Roman"/>
        <family val="1"/>
      </rPr>
      <t>Supply of materials, tools, and manpower required for Plastic painting, the types of Plastic paint should be (Jotun, Betek, CAPAROL, Polisan, Dyo or equivalent, The paints should be diluted (10%--15%) with Water to achieve the coverage of painting area of not more than (10-12)m2/Litre/layer, the work includes paint exterior walls by two layers of paint Above a layer of water-based dye and the finest types, the color determined by the Engineer , work includes the treatment of walls and according to the guidance of the supervisor.</t>
    </r>
  </si>
  <si>
    <r>
      <rPr>
        <b/>
        <sz val="11"/>
        <color theme="3"/>
        <rFont val="Times New Roman"/>
        <family val="1"/>
      </rPr>
      <t>أعمال الدهان البلاستيكي للجدران الخارجية للمدرسة :-</t>
    </r>
    <r>
      <rPr>
        <sz val="11"/>
        <color theme="1"/>
        <rFont val="Times New Roman"/>
        <family val="1"/>
      </rPr>
      <t xml:space="preserve">
توريد المواد والأدوات والقوى البشرية اللازمة لأعمال الدهان البلاستيكي الدهني  ، يجب أن تكون الدهانات البلاستيكي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الخارجية بطبقتين من الدهان فوق طبقة من الصبغة المائية و من افضل الأنواع ,تحدد الألوان بواسطة المهندس ، ويشمل العمل معالجة الجدران وتنظيف الغبار وفقا لتوجيهات المشرف.</t>
    </r>
  </si>
  <si>
    <r>
      <rPr>
        <b/>
        <sz val="11"/>
        <color theme="4"/>
        <rFont val="Times New Roman"/>
        <family val="1"/>
      </rPr>
      <t>Install suspended ceiling</t>
    </r>
    <r>
      <rPr>
        <sz val="11"/>
        <color theme="1"/>
        <rFont val="Times New Roman"/>
        <family val="1"/>
      </rPr>
      <t xml:space="preserve">
Supply materials ,tools and manpower to install suspended ceiling. Best quality. (60*60)cm, the works includes remove the  old suspended ceiling of damage and debrise , the work shuold be done according to thesupervisor engineer.</t>
    </r>
  </si>
  <si>
    <r>
      <rPr>
        <b/>
        <sz val="11"/>
        <color theme="4"/>
        <rFont val="Times New Roman"/>
        <family val="1"/>
      </rPr>
      <t xml:space="preserve">تركيب سقف ثانوي </t>
    </r>
    <r>
      <rPr>
        <sz val="11"/>
        <color theme="1"/>
        <rFont val="Times New Roman"/>
        <family val="1"/>
      </rPr>
      <t xml:space="preserve">
تجهيز مواد والقيام بتركيب سقف ثانوي من اجود الانواع (60*60) سم  يشمل العمل ازالة السقف الثانوي التالف ورفع الانقاض يجب ان يتم العمل حسب توجيهات  المهندس المشرف </t>
    </r>
  </si>
  <si>
    <r>
      <rPr>
        <b/>
        <sz val="12"/>
        <color theme="4"/>
        <rFont val="Times New Roman"/>
        <family val="1"/>
      </rPr>
      <t>Supply and install AC unit</t>
    </r>
    <r>
      <rPr>
        <sz val="12"/>
        <color theme="1"/>
        <rFont val="Times New Roman"/>
        <family val="1"/>
      </rPr>
      <t xml:space="preserve">
Supply and install  AC units, 2 tons,best quality (career,Gree ,TCL or equivalent) the price include all the necessary work for the connection, using a (2*4)mm cable standard with long 25m . Steel cage should be added to the outdoor unit. And install light switch (45)Amps and according to the supervisor engineer.</t>
    </r>
  </si>
  <si>
    <r>
      <rPr>
        <b/>
        <sz val="11"/>
        <color theme="3"/>
        <rFont val="Times New Roman"/>
        <family val="1"/>
      </rPr>
      <t xml:space="preserve">Eastern toilet pan
</t>
    </r>
    <r>
      <rPr>
        <sz val="11"/>
        <color theme="1"/>
        <rFont val="Times New Roman"/>
        <family val="1"/>
      </rPr>
      <t>Supply and install Squatting pans ( Turkish make), white in colour, medium size, with syphon best quality the work including removing the old and install the new with connecting to the drainage and water systems and replace  the damage parts according to the supervising engineer's instructions.</t>
    </r>
    <r>
      <rPr>
        <b/>
        <sz val="11"/>
        <color theme="3"/>
        <rFont val="Times New Roman"/>
        <family val="1"/>
      </rPr>
      <t xml:space="preserve">
</t>
    </r>
  </si>
  <si>
    <r>
      <rPr>
        <b/>
        <sz val="11"/>
        <color theme="3"/>
        <rFont val="Times New Roman"/>
        <family val="1"/>
      </rPr>
      <t xml:space="preserve"> مقعد تواليت شرقي </t>
    </r>
    <r>
      <rPr>
        <sz val="11"/>
        <color theme="1"/>
        <rFont val="Times New Roman"/>
        <family val="1"/>
      </rPr>
      <t xml:space="preserve">                                                      
تجهيز ونصب مقعد شرقي  من النوع العميق الجيد ابيض اللون متوسط الحجم من صنع تركي مع السيفون  ويشمل العمل ازالة المقعد القديم مع اعمال الربط مع انابيب المجاري ومع التوصيلات المائية وتبديل اي جزء تالف اثناء الربط  للمقعد الجديد حسب توجيهات المهندس المشرف.</t>
    </r>
  </si>
  <si>
    <r>
      <rPr>
        <b/>
        <sz val="11"/>
        <color theme="3"/>
        <rFont val="Times New Roman"/>
        <family val="1"/>
      </rPr>
      <t xml:space="preserve">Ceramic hand wash basin 
</t>
    </r>
    <r>
      <rPr>
        <sz val="11"/>
        <color theme="1"/>
        <rFont val="Times New Roman"/>
        <family val="1"/>
      </rPr>
      <t>Supply of materials, tools, and manpower to install ceramic wash basin specified color and  50x40 cm in size, to install ceramic wash basin with stand, chromium mixer(Turkish-made or equivalent) taps, valves, and all the necessary plumbing(sewerage less than 3m) with the complete water source and drain connections. All needed work to complete the job will be included within the price. As per the approval of the supervising engineer.</t>
    </r>
  </si>
  <si>
    <r>
      <rPr>
        <b/>
        <sz val="11"/>
        <color theme="3"/>
        <rFont val="Times New Roman"/>
        <family val="1"/>
      </rPr>
      <t xml:space="preserve"> مغسل فرفوري</t>
    </r>
    <r>
      <rPr>
        <sz val="11"/>
        <color theme="1"/>
        <rFont val="Times New Roman"/>
        <family val="1"/>
      </rPr>
      <t xml:space="preserve">                                                             
تجهيز ونصب مغسلة فرفوري بلون يحدده المهندس المشرف وبأبعاد  40×50 سم (تركي المنشأ)   نوعية جيدة كامل مع الحامل وانابيب التصريف مع خلاط كروم (منشأ غربي) مع الربط بالمجاري ومصدر الماء بحيث لايزيد عن 3 متر و حسب توجيهات المهندس المشرف . </t>
    </r>
  </si>
  <si>
    <r>
      <rPr>
        <b/>
        <sz val="11"/>
        <color theme="3"/>
        <rFont val="Times New Roman"/>
        <family val="1"/>
      </rPr>
      <t>Chromium water mixer for handwashing basin</t>
    </r>
    <r>
      <rPr>
        <sz val="11"/>
        <color theme="1"/>
        <rFont val="Times New Roman"/>
        <family val="1"/>
      </rPr>
      <t xml:space="preserve">
supply water mixer Turkish brand(Ittemed or equivalent) for handwash basin the price includes all materials and work to remove damaged one and install it  work needed to complete the job.</t>
    </r>
  </si>
  <si>
    <r>
      <rPr>
        <b/>
        <sz val="11"/>
        <color theme="4"/>
        <rFont val="Times New Roman"/>
        <family val="1"/>
      </rPr>
      <t>خلاط ماء من الكروم للمغسل</t>
    </r>
    <r>
      <rPr>
        <sz val="11"/>
        <color theme="1"/>
        <rFont val="Times New Roman"/>
        <family val="1"/>
      </rPr>
      <t xml:space="preserve">
تجهيز وتركيب خلاط ماء تركي الصنع نوع (Itemed)  او مكافئ له السعر يشمل جميع المواد والاعمال اللازمة لربطه في المغسل وجميع الأعمال اللازمة لإكمال العمل وحسب توجيهات المهندس المشرف.</t>
    </r>
  </si>
  <si>
    <t>Auhod school</t>
  </si>
  <si>
    <r>
      <rPr>
        <b/>
        <sz val="11"/>
        <color theme="3"/>
        <rFont val="Times New Roman"/>
        <family val="1"/>
      </rPr>
      <t xml:space="preserve">PVC (checkpoints)   </t>
    </r>
    <r>
      <rPr>
        <sz val="11"/>
        <color theme="1"/>
        <rFont val="Times New Roman"/>
        <family val="1"/>
      </rPr>
      <t xml:space="preserve">          
supply materials, tools and manpower to installation PVC manholes with the dimensions( 30*30)cm the work includes demolish concrete or tiles if any, excavations work, connecting manholes with the pipes with all fitting which need to complete the connection, backfilling, re-cast concrete and tiles if any, clean up the site and remove the debris out off-site, all the work should be done according to the instruction of the supervision engineer.</t>
    </r>
  </si>
  <si>
    <r>
      <rPr>
        <b/>
        <sz val="11"/>
        <color theme="3"/>
        <rFont val="Times New Roman"/>
        <family val="1"/>
      </rPr>
      <t>PVC (نقطة تفتيش)</t>
    </r>
    <r>
      <rPr>
        <sz val="11"/>
        <color theme="1"/>
        <rFont val="Times New Roman"/>
        <family val="1"/>
      </rPr>
      <t xml:space="preserve"> 
تجهيز مواد وعدد وايدي عاملة للقيام باعمال تنفيذ مانهول(نقطة تفتيش) من البلاستك بقياس( 30*30 ) سم ويشمل السعر اعمال تكسير الصبة ابو البلاط واعمال الحفر وتثبيت المنهول واعمال ربط الانابيب بالمنهول مع تجهيز وربط جميع الملحقات اللازمة لانهاء العمل مع اعمال اعادة الصب والبلاط ان وجد وازالة جميع الانقاض والمخلفات وتنظيف موقع العمل, كل الاعمال يجب ان تتم حسب توجيهات المهندس المشرف.</t>
    </r>
  </si>
  <si>
    <r>
      <rPr>
        <b/>
        <sz val="11"/>
        <color theme="3"/>
        <rFont val="Times New Roman"/>
        <family val="1"/>
      </rPr>
      <t xml:space="preserve">Steel water tank    </t>
    </r>
    <r>
      <rPr>
        <sz val="11"/>
        <color theme="1"/>
        <rFont val="Times New Roman"/>
        <family val="1"/>
      </rPr>
      <t xml:space="preserve">                                                      
Supply and installation of galvanized water tanks (1000)litres, cylindrical shape, local made gauge 18 with iron cover and plastic floater 3/4 inch with input and output openings 3/4 inch with all fitting needed to connect it to water supply and  sanitation water network and installing on concrete bricks,valves,using press machine, works with printing the organization logo on the tank  with size and design approved by the supervising engineer.</t>
    </r>
  </si>
  <si>
    <r>
      <rPr>
        <b/>
        <sz val="11"/>
        <color theme="3"/>
        <rFont val="Times New Roman"/>
        <family val="1"/>
      </rPr>
      <t xml:space="preserve"> خزان ماء مغلون </t>
    </r>
    <r>
      <rPr>
        <sz val="11"/>
        <color theme="1"/>
        <rFont val="Times New Roman"/>
        <family val="1"/>
      </rPr>
      <t xml:space="preserve">                                                              
تجهيز خزان ماء مغلون وتركيبه بسعة (1000) لتر ،اسطواني الشكل، البليت كيج 18 مع غطاء حديدي وطواف بلاستيكي 3/4 بوصة مع فتحات الإدخال والإخراج 3/4 بوصة مع جميع التركيبات والوصلات والصمامات اللازمة لربطه بمصدر الماء وبشبكة المنزل والصحيات، الخزان يجب ان يكون مصنوع بطريقة الكبس ، مع طباعة شعار المنظمة على الخزان بالحجم والتصميم المعتمد من المهندس المشرف.</t>
    </r>
  </si>
  <si>
    <t>4-8</t>
  </si>
  <si>
    <t>4-9</t>
  </si>
  <si>
    <t>4-10</t>
  </si>
  <si>
    <t>Gardan</t>
  </si>
  <si>
    <t>Water supply  and sanitation systems</t>
  </si>
  <si>
    <r>
      <rPr>
        <b/>
        <sz val="11"/>
        <color rgb="FF002060"/>
        <rFont val="Times New Roman"/>
        <family val="1"/>
      </rPr>
      <t>Steel doors:-</t>
    </r>
    <r>
      <rPr>
        <sz val="11"/>
        <color theme="1"/>
        <rFont val="Times New Roman"/>
        <family val="1"/>
      </rPr>
      <t xml:space="preserve">
Supplying all materials, manpower, equipment that required to install steel door(two section ), the height  should be (270-230) cm and width (350-380)cm (according to instructions of engineer and dimensions reality) and the cross-section of frame members of the door should be rectangular iron bar(3*2)cm, 2mm thickness, making outer frame and supported by mid-beam with two beams as cross, the plate of the doors should be tow layers gauge 20 as  locks(Turkish-made best quality available in the local market) and three hinge( 1/2" dia. *3" L) to fixed it to the frame, painting with one layer anti-corrosion paint, and two-layer oil paint type \(Jotun, Betek, CAPAROL, Polisan, or equivalent). The paint should be diluted (10%--15%) with thinners to achieve the coverage of painting area of not more than (10-12) m2/Litter/layer (SCI iron logo 25 x40cm 2mm  cutting logo and name of SCI by laser machine and weld on the outer face of the door ) , all works should be done under the instructions of the supervising engineer. </t>
    </r>
  </si>
  <si>
    <r>
      <rPr>
        <b/>
        <sz val="11"/>
        <color rgb="FF002060"/>
        <rFont val="Times New Roman"/>
        <family val="1"/>
      </rPr>
      <t>Steel door maintenance:-</t>
    </r>
    <r>
      <rPr>
        <sz val="11"/>
        <color theme="1"/>
        <rFont val="Times New Roman"/>
        <family val="1"/>
      </rPr>
      <t xml:space="preserve">
Supplying all materials, manpower, equipment that required to maintenance steel door  include supply new lock with handle door and latch (slide lock) and paint  all the materials should be  (Turkish-made or equivalent) the works include remove damaged   parts and install new with all accessories all works should be done according to the supervising engineer's instructions.</t>
    </r>
  </si>
  <si>
    <r>
      <rPr>
        <b/>
        <sz val="11"/>
        <color rgb="FF002060"/>
        <rFont val="Times New Roman"/>
        <family val="1"/>
      </rPr>
      <t>صيانة باب حديدي:-</t>
    </r>
    <r>
      <rPr>
        <b/>
        <sz val="11"/>
        <color theme="1"/>
        <rFont val="Times New Roman"/>
        <family val="1"/>
      </rPr>
      <t xml:space="preserve">
</t>
    </r>
    <r>
      <rPr>
        <sz val="11"/>
        <color theme="1"/>
        <rFont val="Times New Roman"/>
        <family val="1"/>
      </rPr>
      <t xml:space="preserve"> تجهيز جميع المواد والقوى العاملة والمعدات اللازمة </t>
    </r>
    <r>
      <rPr>
        <b/>
        <sz val="11"/>
        <color theme="1"/>
        <rFont val="Times New Roman"/>
        <family val="1"/>
      </rPr>
      <t xml:space="preserve"> ل</t>
    </r>
    <r>
      <rPr>
        <sz val="11"/>
        <color theme="1"/>
        <rFont val="Times New Roman"/>
        <family val="1"/>
      </rPr>
      <t xml:space="preserve">صيانة الباب  الحديدي , يشمل العمل تغيير قفل مع مقبض وسركي وطلاء الباب 
وجميع المواد ذات نوعية جيدة  من منشا (تركي أو ما يعادلها) يشمل العمل ازالة التالف وتنصيب الجديد مع كافة الاجزاء الضرورية وغير ذلك وحسب تعليمات المهندس المشرف.
</t>
    </r>
  </si>
  <si>
    <r>
      <rPr>
        <b/>
        <sz val="12"/>
        <color theme="3"/>
        <rFont val="Times New Roman"/>
        <family val="1"/>
      </rPr>
      <t>إزالة الأرضية الخرسانية / البلاط ، ومقاعد المراحيض,والسيراميك  ، ونقل الحطام خارج الموقع</t>
    </r>
    <r>
      <rPr>
        <sz val="12"/>
        <color theme="1"/>
        <rFont val="Times New Roman"/>
        <family val="1"/>
      </rPr>
      <t xml:space="preserve">
هدم وإزالة ( القاعدة الخرسانية مع قاعدة المرحاض التالفة ، بلاط السيراميك والموزاييك) التالفة وبسمك لا يقل عن15سم و كذلك وبموجب تعليمات المهندس المشرف ثم نقل جميع الأنقاض والحطام إلى  الموقع المعتمد من قبل السلطات المحلية </t>
    </r>
  </si>
  <si>
    <r>
      <rPr>
        <b/>
        <sz val="12"/>
        <color theme="3"/>
        <rFont val="Times New Roman"/>
        <family val="1"/>
      </rPr>
      <t xml:space="preserve">Remove the concrete/tiles floor, latrines seats and move the debris outside the location 
</t>
    </r>
    <r>
      <rPr>
        <sz val="12"/>
        <color theme="1"/>
        <rFont val="Times New Roman"/>
        <family val="1"/>
      </rPr>
      <t xml:space="preserve">Demolish &amp; Remove damaged(concrete base with damaged toilet base, ceramic and mosaic tiles with the thickness 15cm, accoding to the instructions of the supervisor engineer then transfer all the debris and rubble to the site approved by the local authorities.
</t>
    </r>
  </si>
  <si>
    <r>
      <rPr>
        <b/>
        <sz val="11"/>
        <color theme="3"/>
        <rFont val="Times New Roman"/>
        <family val="1"/>
      </rPr>
      <t>أعمال الدهان بالصبغ الدهني  :-</t>
    </r>
    <r>
      <rPr>
        <sz val="11"/>
        <color theme="1"/>
        <rFont val="Times New Roman"/>
        <family val="1"/>
      </rPr>
      <t xml:space="preserve">
توريد المواد والأدوات والقوى البشرية اللازمة لأعمال الدهان البلاستيكي الدهني  ، يجب أن تكون الدهانات البلاستيكي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الخارجية بطبقتين من الدهان الدهني وطبقة  من الصبغة المائية الامولشن تحت الدهني و من افضل الأنواع ,تحدد الألوان بواسطة المهندس ، ويشمل العمل معالجة الجدران وتنظيف الغبار وفقا لتوجيهات المشرف.</t>
    </r>
  </si>
  <si>
    <r>
      <rPr>
        <b/>
        <sz val="12"/>
        <color theme="3"/>
        <rFont val="Times New Roman"/>
        <family val="1"/>
      </rPr>
      <t>Oil painting work</t>
    </r>
    <r>
      <rPr>
        <b/>
        <sz val="11"/>
        <color theme="3"/>
        <rFont val="Times New Roman"/>
        <family val="1"/>
      </rPr>
      <t xml:space="preserve">
</t>
    </r>
    <r>
      <rPr>
        <sz val="11"/>
        <color theme="1"/>
        <rFont val="Times New Roman"/>
        <family val="1"/>
      </rPr>
      <t>Supply of materials, tools, and manpower required for Plastic painting, the types of Plastic paint should be (Jotun, Betek, CAPAROL, Polisan, Dyo or equivalent, The paints should be diluted (10%--15%) with Water to achieve the coverage of painting area of not more than (10-12)m2/Litre/layer, the work includes paint exterior walls by two layers of oil paint and a layer of emulsion painting, the color determined by the Engineer , work includes the treatment of walls and according to the guidance of the supervisor.</t>
    </r>
  </si>
  <si>
    <r>
      <rPr>
        <b/>
        <sz val="11"/>
        <color rgb="FF002060"/>
        <rFont val="Times New Roman"/>
        <family val="1"/>
      </rPr>
      <t>Steel door maintenance:-</t>
    </r>
    <r>
      <rPr>
        <sz val="11"/>
        <color theme="1"/>
        <rFont val="Times New Roman"/>
        <family val="1"/>
      </rPr>
      <t xml:space="preserve">
Supplying all materials, manpower, equipment that required to maintenance steel door dimension (1*2) m , include supply new lock with handle door and latch (slide lock) and paint the door with the frame and all the materials should be  (Turkish-made or equivalent) the works include remove damaged   parts (Plate) and install new with all accessories, painting with one layer anti-corrosion paint, and two-layers oil paint type \(Jotun, Betek, CAPAROL, Polisan, or equivalent). The paint should be diluted (10%--15%) with thinners to achieve the coverage of painting area of not more than (10-12) m2/Litter/layer all works should be done according to the supervising engineer's instructions.</t>
    </r>
  </si>
  <si>
    <r>
      <rPr>
        <b/>
        <sz val="11"/>
        <color rgb="FF002060"/>
        <rFont val="Times New Roman"/>
        <family val="1"/>
      </rPr>
      <t>صيانة باب حديدي:-</t>
    </r>
    <r>
      <rPr>
        <b/>
        <sz val="11"/>
        <color theme="1"/>
        <rFont val="Times New Roman"/>
        <family val="1"/>
      </rPr>
      <t xml:space="preserve">
</t>
    </r>
    <r>
      <rPr>
        <sz val="11"/>
        <color theme="1"/>
        <rFont val="Times New Roman"/>
        <family val="1"/>
      </rPr>
      <t xml:space="preserve"> تجهيز جميع المواد والقوى العاملة والمعدات اللازمة </t>
    </r>
    <r>
      <rPr>
        <b/>
        <sz val="11"/>
        <color theme="1"/>
        <rFont val="Times New Roman"/>
        <family val="1"/>
      </rPr>
      <t xml:space="preserve"> </t>
    </r>
    <r>
      <rPr>
        <sz val="11"/>
        <color theme="1"/>
        <rFont val="Times New Roman"/>
        <family val="1"/>
      </rPr>
      <t xml:space="preserve">لصيانة الباب  الحديدي بابعاد (1*2)م, يشمل العمل تغير قفل مع مقبض وسركي وطلاء الباب مع الملبن وجميع المواد ذات نوعية جيدة  من منشا (تركي أو ما يعادلها) يشمل العمل ازالة القطع التالفة (البليت) وتنصيب الجديدة مع كافة الاجزاء الضرورية وغير ذلك,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وحسب تعليمات المهندس المشرف.
</t>
    </r>
  </si>
  <si>
    <r>
      <t xml:space="preserve"> </t>
    </r>
    <r>
      <rPr>
        <b/>
        <sz val="11"/>
        <color theme="3"/>
        <rFont val="Times New Roman"/>
        <family val="1"/>
      </rPr>
      <t>ابواب حديد:</t>
    </r>
    <r>
      <rPr>
        <sz val="11"/>
        <color theme="1"/>
        <rFont val="Times New Roman"/>
        <family val="1"/>
      </rPr>
      <t xml:space="preserve">  
تجهيز جميع المواد والقوى العاملة والمعدات اللازمة لتركيب باب حديدي ، يجب أن يكون الطول بين (170-220) سم والعرض بين(75-100) سم و , (حسب توجيهات المهندس المشرف ) ويجب أن تكون ابعاد المقطع العرضي لهيكل الباب من الباب مستطيلاً من الحديد (2*3) سنتميتر ، والسمك 2mm, يتم عمل اطار خارجي ثم مساند داخلية بالاتجاه الطولي لكل 50 سم و ثم ملىء الداخل بمادة الفلين , طبقات مزدوجة كما الرسم المرفق / مع سركي و أقفال (  تركي الصنع او افضل الانواع المتاحة في السوق المحلية) وثلاثة قلابات (1/2 انج قطر * 3 انج ارتفاع) لتثبته على الملبن ، العمل يشمل صبغ  بطبقة واحدة طلاء مانع صدا ، وطبقتين من الطلاء الدهني \ (Jotun ، Betek ، CAPAROL ، Polisan ، Dyo أو ما يعادلها). يجب تخفيف الدهان (10٪ - 15٪) مع المخففات لتحقيق تغطية مساحة الطلاء بما لا يزيد عن (10-12) متر مربع / لتر, يجب أن تتم جميع الأعمال تحت إشراف مهندس الإشراف.</t>
    </r>
  </si>
  <si>
    <r>
      <rPr>
        <b/>
        <sz val="11"/>
        <color theme="3"/>
        <rFont val="Times New Roman"/>
        <family val="1"/>
      </rPr>
      <t>Steel doors</t>
    </r>
    <r>
      <rPr>
        <b/>
        <sz val="11"/>
        <color theme="1"/>
        <rFont val="Times New Roman"/>
        <family val="1"/>
      </rPr>
      <t xml:space="preserve">
</t>
    </r>
    <r>
      <rPr>
        <sz val="11"/>
        <color theme="1"/>
        <rFont val="Times New Roman"/>
        <family val="1"/>
      </rPr>
      <t>Supplying all materials, manpower, equipment that required to install steel door, the height  should be (170-220) cm and width (75-100)cm (according to instructions of engineer) and the cross-section of frame members of the door should be rectangular iron bar(3*2)cm, 2mm thickness, making outer frame and internal supporters each 50 cm , and then filling inside with cork , the plate of the doors should be double layers gauge 20 as attached drawing/with latch, locks(Turkish-made best quality available in the local market) and three hinge( 1/2" dia. *3" L) to fixed it to the frame, painting with one layer anti-corrosion paint, and two-layer oil paint type \(Jotun, Betek, CAPAROL, Polisan, Dyo or equivalent). The paint should be diluted (10%--15%) with thinners to achieve the coverage of painting area of not more than (10-12) m2/Litter/layer, all works should be done under the instructions of the supervising engineer.  (See drawing No. 004)</t>
    </r>
  </si>
  <si>
    <t>43</t>
  </si>
  <si>
    <r>
      <rPr>
        <b/>
        <sz val="12"/>
        <color theme="3"/>
        <rFont val="Times New Roman"/>
        <family val="1"/>
      </rPr>
      <t>Anti-mosquitos</t>
    </r>
    <r>
      <rPr>
        <sz val="12"/>
        <color theme="1"/>
        <rFont val="Times New Roman"/>
        <family val="1"/>
      </rPr>
      <t xml:space="preserve">
 Supply materials, tools and manpower to install anti-mosquitos wire mesh, good quality. New frames one all the moving window parts</t>
    </r>
  </si>
  <si>
    <r>
      <rPr>
        <b/>
        <sz val="12"/>
        <color theme="3"/>
        <rFont val="Times New Roman"/>
        <family val="1"/>
      </rPr>
      <t xml:space="preserve">مانع ذباب </t>
    </r>
    <r>
      <rPr>
        <sz val="12"/>
        <color theme="1"/>
        <rFont val="Times New Roman"/>
        <family val="1"/>
      </rPr>
      <t xml:space="preserve">
تجهيز المواد والادوات والايدي العاملة للقيام بتركيب سلك ماتع ذباب ذو نوعية جيدة يثبت باطار حديدي جديد يثبت على الفردات المتحركة السعر يشمل كافة الاعمال اللازمة لانهائه وحسب تعليمات المهندس المشرف</t>
    </r>
  </si>
  <si>
    <r>
      <rPr>
        <b/>
        <sz val="11"/>
        <color theme="3"/>
        <rFont val="Times New Roman"/>
        <family val="1"/>
      </rPr>
      <t>مفرغة هواء</t>
    </r>
    <r>
      <rPr>
        <sz val="11"/>
        <color theme="1"/>
        <rFont val="Times New Roman"/>
        <family val="1"/>
      </rPr>
      <t xml:space="preserve">
تجهيز وتنصيب مفرغة هواء قياس 10 او 8 انج من النوع الجيدوالعمل يشمل التسليك ومفتاح التشغيل  مع كل مايلزم من توصيلات كهربائية حسب توجيهات المهندس المشرف .</t>
    </r>
  </si>
  <si>
    <r>
      <rPr>
        <b/>
        <sz val="11"/>
        <color theme="3"/>
        <rFont val="Times New Roman"/>
        <family val="1"/>
      </rPr>
      <t>Exhaust fan :-</t>
    </r>
    <r>
      <rPr>
        <sz val="11"/>
        <color theme="1"/>
        <rFont val="Times New Roman"/>
        <family val="1"/>
      </rPr>
      <t xml:space="preserve">
Supply and install ( 10 or 8) inch with power switch good quality with all electric connections (wiring and switch pluge) As per the approval of the supervisor engineer. .</t>
    </r>
  </si>
  <si>
    <r>
      <rPr>
        <b/>
        <sz val="11"/>
        <color theme="4"/>
        <rFont val="Times New Roman"/>
        <family val="1"/>
      </rPr>
      <t>سلك كهربائي 2.5ملم*2</t>
    </r>
    <r>
      <rPr>
        <sz val="11"/>
        <color theme="1"/>
        <rFont val="Times New Roman"/>
        <family val="1"/>
      </rPr>
      <t xml:space="preserve">
تجهيز وتركيب 2.5mm * 2 سلك أردني الصنع أو تركي أو ما يكافئه يشمل العمل توصيل الكبل سيركت (قاطع الدورة) في اللوحة الكهربائية الرئيسية  أو مفتاح التوصيل او المصباح. يتضمن العمل وضع الكبل في خط مستقيم (أفقياً وعمودياً) مع تثبيته على الجدران بواسطة كلبس من البلاستيك كل 30 سم. السعر يتضمن كل الأعمال المطلوبة لإكمال العمل تحت إشراف المهندس.</t>
    </r>
  </si>
  <si>
    <r>
      <t xml:space="preserve"> </t>
    </r>
    <r>
      <rPr>
        <b/>
        <sz val="11"/>
        <color theme="4"/>
        <rFont val="Times New Roman"/>
        <family val="1"/>
      </rPr>
      <t>Electric Cable 2.5mm*2</t>
    </r>
    <r>
      <rPr>
        <sz val="11"/>
        <color theme="1"/>
        <rFont val="Times New Roman"/>
        <family val="1"/>
      </rPr>
      <t xml:space="preserve">
Supply and install 2.5mm*2 wire Jordanian- Turkish madeو the work includes connecting the cable to the changeover(circuit breaker) at the main electric board to switch or plug switch and to the lamp. the work includes laying the cable in the straight line (horizontally &amp; vertically) with fixing it to the walls by plastic cable clips each 30cm.all works needed to complete job under engineer instruction.</t>
    </r>
  </si>
  <si>
    <r>
      <rPr>
        <b/>
        <sz val="12"/>
        <color theme="3"/>
        <rFont val="Times New Roman"/>
        <family val="1"/>
      </rPr>
      <t xml:space="preserve">نوافذ للحمامات    </t>
    </r>
    <r>
      <rPr>
        <sz val="12"/>
        <color theme="1"/>
        <rFont val="Times New Roman"/>
        <family val="1"/>
      </rPr>
      <t xml:space="preserve">                                              
 توفير العمال والمواد اللازمة لتجهيز ونصب نوافذ (PVC) بلاستيكية  بأبعاد حسب الحاجة او مايقارب هذا البعد  (0.4*0.4) متر , للمرافق والحمامات العمل يشمل فقط تركيب هيكل الشباك(فريم) مع تجهيز و تجهيز وتركيب  الزجاج سمك ( 4 ) ملم السعر يشمل ازالة الاطار القديم المتضرر وتركيب الجديد . </t>
    </r>
  </si>
  <si>
    <r>
      <t xml:space="preserve"> </t>
    </r>
    <r>
      <rPr>
        <b/>
        <sz val="12"/>
        <color theme="3"/>
        <rFont val="Times New Roman"/>
        <family val="1"/>
      </rPr>
      <t>Window (PVC) for latraine</t>
    </r>
    <r>
      <rPr>
        <sz val="12"/>
        <color theme="1"/>
        <rFont val="Times New Roman"/>
        <family val="1"/>
      </rPr>
      <t xml:space="preserve">                             
 Windows for the Bathrooms complete with plastic window (PVC) as a diffrent  dimensions or equel  (0.4*0.4) with frames,  installation of translucent glass thickness 4 mm, the price include remove the old damage frame and install new window as  per the instruction of the supervising engineer. </t>
    </r>
  </si>
  <si>
    <r>
      <rPr>
        <b/>
        <sz val="12"/>
        <color theme="3"/>
        <rFont val="Times New Roman"/>
        <family val="1"/>
      </rPr>
      <t>Supply and install AC unit</t>
    </r>
    <r>
      <rPr>
        <sz val="12"/>
        <color theme="1"/>
        <rFont val="Times New Roman"/>
        <family val="1"/>
      </rPr>
      <t xml:space="preserve">
Supply and install AC units, 2 tons,best quality new (Samsung, LG, TOSOT, ..... or equivalent) the price include all the necessary work for the connection, using a (2*4)mm cable standard with long 25m with connecting to main baord . Steel cage should be added to the outdoor unit. And install light switch (45)Amps and according to the supervisor engineer."</t>
    </r>
  </si>
  <si>
    <r>
      <rPr>
        <b/>
        <sz val="12"/>
        <color theme="3"/>
        <rFont val="Times New Roman"/>
        <family val="1"/>
      </rPr>
      <t>تجهيز مكيف هواء(سبلت)</t>
    </r>
    <r>
      <rPr>
        <sz val="12"/>
        <color theme="1"/>
        <rFont val="Times New Roman"/>
        <family val="1"/>
      </rPr>
      <t xml:space="preserve">
تجهيز مواد والقيام بتركيب مكيف هواء (سبلت يونت ) (2 طن) من اجود الانواع جديد نوع (سامسونج, ال جي, توسوت, ....) مع الكيبل (2*4) ملم ستاندارد وبطول 25 متر مع التوصيل الى البورد وعمل قفص حدديدي للمنظومة الخارجية وتركيب سويج اشارة (45 امبير). وحسب توجيه المهندس المشرف."</t>
    </r>
  </si>
  <si>
    <r>
      <rPr>
        <b/>
        <sz val="11"/>
        <color theme="3"/>
        <rFont val="Times New Roman"/>
        <family val="1"/>
      </rPr>
      <t>تنظيف محيط المدرسة الخارجي وازالة الاوساخ :-</t>
    </r>
    <r>
      <rPr>
        <sz val="11"/>
        <color theme="1"/>
        <rFont val="Times New Roman"/>
        <family val="1"/>
      </rPr>
      <t xml:space="preserve">
تجهيز العدد والايدي العامله للقيام باعمال تنظيف المحيط الخارجي للمدرسة من اعمال ازاله الاوساخ والانقاض ومع اعمال التسويه ان وجد  وازالة الانقاض الى الموقع المتفق عليه وحسب توجيهات المهندس المشرف .</t>
    </r>
  </si>
  <si>
    <r>
      <rPr>
        <b/>
        <sz val="11"/>
        <color theme="3"/>
        <rFont val="Times New Roman"/>
        <family val="1"/>
      </rPr>
      <t xml:space="preserve">Clean up the yard around the school and remove the garbage:-
</t>
    </r>
    <r>
      <rPr>
        <sz val="11"/>
        <rFont val="Times New Roman"/>
        <family val="1"/>
      </rPr>
      <t>Supply tools and manpower for a clean up the yard around the school, remove, garbage and debris, leveling if any and, remove all the debris out of school to the approved site and according to the instructions of the supervisor engineer.</t>
    </r>
  </si>
  <si>
    <t>4-11</t>
  </si>
  <si>
    <t>4-12</t>
  </si>
  <si>
    <t>Al-Rummaneh School</t>
  </si>
  <si>
    <r>
      <rPr>
        <b/>
        <sz val="11"/>
        <color theme="3"/>
        <rFont val="Times New Roman"/>
        <family val="1"/>
      </rPr>
      <t>إزالة البلاط  ومقاعد المراحيض واللبخ ونقل الحطام خارج الموقع</t>
    </r>
    <r>
      <rPr>
        <sz val="11"/>
        <color theme="1"/>
        <rFont val="Times New Roman"/>
        <family val="1"/>
      </rPr>
      <t xml:space="preserve">
هدم وإزالة ( تقشير اللبخ التالف 19 متر مربع جص + ارضية بورسلين مع مقعد ين شرقي بمساح 10 متر مربع + خمسة بايات درج) بالنسبة للاضيات تكسير بسمك لا يقل عن15سم و كذلك ازالة اللبخ التالف سمنت او جص واظهار الجدار الكونكريتي او السقف وحسب تعليمات المهندس المشرف ثم نقل جميع الأنقاض والحطام إلى  الموقع المعتمد من قبل السلطات المحلية </t>
    </r>
  </si>
  <si>
    <r>
      <rPr>
        <b/>
        <sz val="11"/>
        <color theme="3"/>
        <rFont val="Times New Roman"/>
        <family val="1"/>
      </rPr>
      <t xml:space="preserve">Remove the concrete/tiles floor, latrines seats and damage plastering move the debris outside the location 
</t>
    </r>
    <r>
      <rPr>
        <sz val="11"/>
        <rFont val="Times New Roman"/>
        <family val="1"/>
      </rPr>
      <t>Demolish &amp; Remove damaged( damaged plastering 19 m² + porcelain 10 m² + 5 stairs tiles for the porcelain tiles with the thickness 15cm, and remove the damaged cement and gypsum plastering of the roof and internal &amp; external walls and all the work should be done according to instructions of the supervisor engineer then transfer all the debris and rubble to the site approved by the local authorities.</t>
    </r>
    <r>
      <rPr>
        <sz val="11"/>
        <color theme="1"/>
        <rFont val="Times New Roman"/>
        <family val="1"/>
      </rPr>
      <t xml:space="preserve">
</t>
    </r>
  </si>
  <si>
    <r>
      <rPr>
        <b/>
        <sz val="11"/>
        <color theme="3"/>
        <rFont val="Times New Roman"/>
        <family val="1"/>
      </rPr>
      <t>تطبيق كاشي (موازاييك)للارضيات</t>
    </r>
    <r>
      <rPr>
        <sz val="11"/>
        <color theme="1"/>
        <rFont val="Times New Roman"/>
        <family val="1"/>
      </rPr>
      <t xml:space="preserve">
تجهيز وتثبيت كاشي (موزاييك) للارضيات (30 × 30) سم محلية الصنع تدرج 3. تطبق البلاط على طبقة من مزيج الاسمنت و الرمل الفحوص ويكون الاسمنت من النوع المقاوم للكبريت والاملاح  بنسبة خلط 1: 3 مع اخذ بنظر الاعتبار متطلبات الميل اثناء التنفيذ وتكون اعمال قص البلاط بشكل منتظم باستخدام ماكنة القطع (الكوسرة) ، يتم حقن وحشو المفاصل بالاسمنت الابيض، م ويشمل العمل كل ما هو مطلوب لإكمال العمل في كل جزء والتفاصيل حسب تعليمات المهندس المشرف.</t>
    </r>
  </si>
  <si>
    <r>
      <rPr>
        <b/>
        <sz val="11"/>
        <color theme="3"/>
        <rFont val="Times New Roman"/>
        <family val="1"/>
      </rPr>
      <t xml:space="preserve">Stair tiles trrazzo works 
</t>
    </r>
    <r>
      <rPr>
        <sz val="11"/>
        <rFont val="Times New Roman"/>
        <family val="1"/>
      </rPr>
      <t>Supplying and Laying five stair tiles terrazzo (100x30)cm local made grade 3. applying tiles on layer of cement mortar by using sulfate resistant cement &amp; tested sand at a mixing ratio 1:3 with slop requirement , Joints shall be grouted by white cement mortar, work includes all that is required to complete the job in every part and detail as per the instruction of the supervisor engineer.</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</si>
  <si>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 xml:space="preserve">K) All work will happen in  Qayyara  sub-distric Ninewa governotrate </t>
    </r>
    <r>
      <rPr>
        <b/>
        <sz val="11"/>
        <color theme="4"/>
        <rFont val="Calibri"/>
        <family val="2"/>
        <scheme val="minor"/>
      </rPr>
      <t>GPS (35.799425 / 43.298073)</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</si>
  <si>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K) All work will happen in  Qayyara  sub-distric Ninewa governotrate</t>
    </r>
    <r>
      <rPr>
        <b/>
        <sz val="11"/>
        <color theme="4"/>
        <rFont val="Calibri"/>
        <family val="2"/>
        <scheme val="minor"/>
      </rPr>
      <t xml:space="preserve"> GPS (35.866672 / 43.300546)</t>
    </r>
  </si>
  <si>
    <r>
      <rPr>
        <b/>
        <sz val="11"/>
        <color theme="3"/>
        <rFont val="Times New Roman"/>
        <family val="1"/>
      </rPr>
      <t xml:space="preserve">تطبيق بايات درج موازاييك 
 </t>
    </r>
    <r>
      <rPr>
        <sz val="11"/>
        <color theme="1"/>
        <rFont val="Times New Roman"/>
        <family val="1"/>
      </rPr>
      <t>تجهيز وتثبيت بايات موزاييك عدد خمسة للدرج  (100× 30) سم محلية الصنع تدرج 3. تطبق البلاط على طبقة من مزيج الاسمنت و الرمل الفحوص ويكون الاسمنت من النوع المقاوم للكبريت والاملاح  بنسبة خلط 1: 3 مع اخذ بنظر الاعتبار متطلبات الميل اثناء التنفيذ ، يتم حقن وحشو المفاصل بالاسمنت الابيض، مع اخذ بنظر الاعتبار حشو المفاصل بمادة السمنت الابيض, ويشمل العمل كل ما هو مطلوب لإكمال العمل في كل جزء والتفاصيل حسب تعليمات المهندس المشرف.</t>
    </r>
  </si>
  <si>
    <r>
      <rPr>
        <b/>
        <sz val="11"/>
        <color theme="4"/>
        <rFont val="Times New Roman"/>
        <family val="1"/>
      </rPr>
      <t>معالجة مفصل التمدد :-</t>
    </r>
    <r>
      <rPr>
        <b/>
        <sz val="11"/>
        <color theme="3"/>
        <rFont val="Times New Roman"/>
        <family val="1"/>
      </rPr>
      <t xml:space="preserve">
</t>
    </r>
    <r>
      <rPr>
        <sz val="11"/>
        <rFont val="Times New Roman"/>
        <family val="1"/>
      </rPr>
      <t>تجهيز المواد والعدد والايدي العاملة لاعمال معالجة مفصل التمدد بواسطة اعمال صب كونكريت (1:2:4) (21Mpa) عتب مقلوب بطول 11متر وعرض 20سم وارتفاع 30سم على جهتي المفصل مع استخدام القالب الخشبي ومع مراعات ازالة البلاط او الارضية المتضررة تحت منطقة الصب, يغلف العتب المقلوب من الجهتين بصفيحة اللمنيوم ضد الصداء بابعاد عرض الصفيحة 80 سم وطول 11 متر مع ضمان الربط الجيد للصفيحة على العتب المقلوب باستخدام براغي فيشر مع واشر ربل ومعالجة مناطق التلاقي بالسلكون وموانع الرطوبة,السعر يشمل املاء المفصل بمادة الفوم و تجهيز كل ما يتطلبة العمل من مواد لاتمام العمل وحسب توجيهات المهندس المشرف.</t>
    </r>
    <r>
      <rPr>
        <b/>
        <sz val="11"/>
        <rFont val="Times New Roman"/>
        <family val="1"/>
      </rPr>
      <t xml:space="preserve"> 
</t>
    </r>
  </si>
  <si>
    <r>
      <rPr>
        <b/>
        <sz val="11"/>
        <color theme="4"/>
        <rFont val="Times New Roman"/>
        <family val="1"/>
      </rPr>
      <t xml:space="preserve">Joint treatment: -
</t>
    </r>
    <r>
      <rPr>
        <sz val="11"/>
        <rFont val="Times New Roman"/>
        <family val="1"/>
      </rPr>
      <t>Supplying materials, tools, and manpower for the expansion joint treatment by casting concrete(1:2:4) (21Mpa) for the beam lengths of 11 meters long and 20 cm wide, 30 cm height on both sides of the joint with the use of a wooden form and with consideration for removing the damaged tiles or floor under the casting area, the beams on both sides are covered with an aluminum plate against rust with a width of the plate width 80 cm And the length of 11 meters with ensuring a good bonding of the plate on the beams using Fisher screws with Wesher ruble and the treatment of areas of overlap with the silicon and waterproof materials. the price includes fill the joints by foum and the supply of all work materials required to complete the work according to the instructions of the supervising engineer.</t>
    </r>
  </si>
  <si>
    <r>
      <rPr>
        <b/>
        <sz val="12"/>
        <color theme="3"/>
        <rFont val="Times New Roman"/>
        <family val="1"/>
      </rPr>
      <t xml:space="preserve">Wall Gibson plastering,                                                                                                                                
</t>
    </r>
    <r>
      <rPr>
        <sz val="12"/>
        <rFont val="Times New Roman"/>
        <family val="1"/>
      </rPr>
      <t>Supplying of materials, tools, and manpower to install the wall plastering by using Gibson materials, the work includes using adjustment rulers to get wall straight, the Gibson material should be new and approved by authorized laboratories and according to the instructions of the supervisor, in case there are pipes covering by wire mesh then cement plastering then Gibson plastering, the price includes removing all Gibson debris to the approved dump area, work includes supplying all materials that are required to complete the job according to the instruction of the supervisor engineer.</t>
    </r>
  </si>
  <si>
    <r>
      <rPr>
        <b/>
        <sz val="12"/>
        <color theme="3"/>
        <rFont val="Times New Roman"/>
        <family val="1"/>
      </rPr>
      <t>لبخ الجدران بالجص</t>
    </r>
    <r>
      <rPr>
        <sz val="12"/>
        <color theme="1"/>
        <rFont val="Times New Roman"/>
        <family val="1"/>
      </rPr>
      <t xml:space="preserve">                                                                                                                                              
توفير المواد والعدد الايدي العماله اللازمة للبخ الجدران بمادة الجص  بااستعمال مسطرة تسوية وقبان, يجب ان تكون مادة الجص من افضل النوعيات المتوفرة بالسوق المحليه وناجحة بالفحص المختبري, ويجب ان يتم العمل وحسب توجيهات المهندس المشرف  وفي حالة وجود انابيب ظاهرة يتكم تغليفها بالهايرب والتشميع بالاسمنت واللبخ بالجص بشكل منتظم ومستوي, يتم تنظيف الموقع بشكل جيد بعد الانتهاء من العمل وازالة الانقاض خارج موقع العمل الى موقع مكب معتمد.</t>
    </r>
  </si>
  <si>
    <r>
      <rPr>
        <b/>
        <sz val="12"/>
        <color theme="3"/>
        <rFont val="Times New Roman"/>
        <family val="1"/>
      </rPr>
      <t>Plastic oil painting work</t>
    </r>
    <r>
      <rPr>
        <b/>
        <sz val="11"/>
        <color theme="3"/>
        <rFont val="Times New Roman"/>
        <family val="1"/>
      </rPr>
      <t xml:space="preserve">
</t>
    </r>
    <r>
      <rPr>
        <sz val="11"/>
        <color theme="1"/>
        <rFont val="Times New Roman"/>
        <family val="1"/>
      </rPr>
      <t>Supply of materials, tools, and manpower required for Plastic painting, the types of Plastic paint should be (Jotun, Betek, CAPAROL, Polisan, Dyo or equivalent, The paints should be diluted (10%--15%) with Water to achieve the coverage of painting area of not more than (10-12)m2/Litre/layer, the work includes paint exterior walls by two layers of paint Above a layer of water-based dye and the finest types, the color determined by the Engineer , work includes the treatment of walls and according to the guidance of the supervisor.</t>
    </r>
  </si>
  <si>
    <r>
      <rPr>
        <b/>
        <sz val="11"/>
        <color rgb="FF002060"/>
        <rFont val="Times New Roman"/>
        <family val="1"/>
      </rPr>
      <t>Steel doors:-</t>
    </r>
    <r>
      <rPr>
        <sz val="11"/>
        <color theme="1"/>
        <rFont val="Times New Roman"/>
        <family val="1"/>
      </rPr>
      <t xml:space="preserve">
Supplying all materials, manpower, equipment that required to install steel door, the height  should be (170-220) cm and width (100-130)cm (according to instructions of engineer and dimensions reality) and the cross-section of frame members of the door should be rectangular iron bar(3*2)cm, 2mm thickness, making outer frame and supported by mid-beam with two beams as cross, the plate of the doors should be tow layers gauge 20 as  locks(Turkish-made best quality available in the local market) and three hinge( 1/2" dia. *3" L) to fixed it to the frame, painting with one layer anti-corrosion paint, and two-layer oil paint type \(Jotun, Betek, CAPAROL, Polisan, or equivalent). The paint should be diluted (10%--15%) with thinners to achieve the coverage of painting area of not more than (10-12) m2/Litter/layer, all works should be done under the instructions of the supervising engineer. </t>
    </r>
  </si>
  <si>
    <r>
      <rPr>
        <b/>
        <sz val="12"/>
        <color rgb="FF002060"/>
        <rFont val="Times New Roman"/>
        <family val="1"/>
      </rPr>
      <t xml:space="preserve"> ابواب حديد:</t>
    </r>
    <r>
      <rPr>
        <sz val="12"/>
        <color theme="1"/>
        <rFont val="Times New Roman"/>
        <family val="1"/>
      </rPr>
      <t xml:space="preserve">
 تجهيز جميع المواد والقوى العاملة والمعدات اللازمة لتركيب باب حديدي ، يجب أن يكون الطول بين (170-220) سم والعرض بين(100-130) سم, (حسب توجيهات المهندس المشرف ) ويجب أن تكون ابعاد المقطع العرضي لهيكل الباب مستطيلاً من الحديد (2*3) سنتميتر ،والسمك 2mm, يتم عمل اطار خارجي للباب مع دعم بواسطة بيم وسطي وقطعتين بشكل مائل(كرس), استخدام صفحتين  حديد(ركم) كيج 20  / مع سركي و أقفال (  تركي الصنع او افضل الانواع المتاحة في السوق المحلية) وثلاثة قلابات (1/2 انج قطر * 3 انج ارتفاع)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 يجب أن تتم جميع الأعمال تحت إشراف مهندس الإشراف.</t>
    </r>
  </si>
  <si>
    <r>
      <rPr>
        <b/>
        <sz val="11"/>
        <color rgb="FF002060"/>
        <rFont val="Times New Roman"/>
        <family val="1"/>
      </rPr>
      <t>صيانة شبابيك الحمامات :-</t>
    </r>
    <r>
      <rPr>
        <b/>
        <sz val="11"/>
        <color theme="1"/>
        <rFont val="Times New Roman"/>
        <family val="1"/>
      </rPr>
      <t xml:space="preserve">
</t>
    </r>
    <r>
      <rPr>
        <sz val="11"/>
        <color theme="1"/>
        <rFont val="Times New Roman"/>
        <family val="1"/>
      </rPr>
      <t xml:space="preserve"> تجهيز جميع المواد والقوى العاملة والمعدات اللازمة </t>
    </r>
    <r>
      <rPr>
        <b/>
        <sz val="11"/>
        <color theme="1"/>
        <rFont val="Times New Roman"/>
        <family val="1"/>
      </rPr>
      <t xml:space="preserve"> ل</t>
    </r>
    <r>
      <rPr>
        <sz val="11"/>
        <color theme="1"/>
        <rFont val="Times New Roman"/>
        <family val="1"/>
      </rPr>
      <t xml:space="preserve">صيانة الشبابيك  يشمل مقبض مع تبديل القلابات  يجب ان تكون جميع المواد ذات نوعية جيدة  من منشا (تركي أو ما يعادلها) يشمل العمل ازالة التالف وتنصيب الجديد مع كافة الاجزاء الضرورية وغير ذلك وحسب تعليمات المهندس المشرف.
</t>
    </r>
  </si>
  <si>
    <r>
      <t xml:space="preserve">Window's maintenance for latrine:-
</t>
    </r>
    <r>
      <rPr>
        <sz val="11"/>
        <rFont val="Times New Roman"/>
        <family val="1"/>
      </rPr>
      <t>Supplying all materials, manpower, equipment that required to maintenance windows include  handle  and replace the hinges all the materials should be  (Turkish-made or equivalent) the works include remove damaged parts and install new with all accessories , all works should be done according to the supervising engineer's instructions.</t>
    </r>
  </si>
  <si>
    <r>
      <t xml:space="preserve">محجلات حديدية للحديقة
</t>
    </r>
    <r>
      <rPr>
        <sz val="11"/>
        <rFont val="Times New Roman"/>
        <family val="1"/>
      </rPr>
      <t>تجهيز المواد والادوات والايدي العاملة للقيام بتركيب محجلات حديدية بطول 30 متر وارتفاع 1.2 متر يتكون المحجل من اطار حديدي 1.5 انج وسمك 2 ملم ويحتوي من الداخل على اعمدة حديدية قطر 1 انج على مسافة كل 20 سم مع تركيب زخارف حديدية من الداخل ويثبت المحجل بالارض تثبيت جيد بواسطة براغي وفيشرات يشمل السعر اعمال الطلاء بطبقة من الطلاء المانع للصدا ثم الطلاء بطبقتين من الطلاء الدهني نوع (Jotun ، Betek ، CAPAROL ، Polisan أو ما يعادلها) يشمل العمل جميع المتطلبات اللازمة لانهائه وحسب تعليمات المهندس المشرف .</t>
    </r>
  </si>
  <si>
    <r>
      <t xml:space="preserve">Steel Handrail for the garden
</t>
    </r>
    <r>
      <rPr>
        <sz val="11"/>
        <rFont val="Times New Roman"/>
        <family val="1"/>
      </rPr>
      <t>Supply materials, tools and manpower to install steel handrail length 30m and heigh 1.2 m the steel handrail consist of steel frame 1.5 inch , thickness 2 mm and includes from inside on steel columns diameter 1 inch at spacing 20 cm with installation steel motifs from inside, and fix on the ground by using fisher bolt, the price includes works paint by one layer from paint anti corresion then painting two layer by oil paint type (Jotun ، Betek ، CAPAROL ، Polisan or equivalant ), the work includes all necessary reqirement to complete it and according to the instruction of the supervision engineer .</t>
    </r>
  </si>
  <si>
    <r>
      <t xml:space="preserve">Install and paint the stair handrail
</t>
    </r>
    <r>
      <rPr>
        <sz val="11"/>
        <rFont val="Times New Roman"/>
        <family val="1"/>
      </rPr>
      <t>Supplying materials, tools, and manpower to install and smoothing the stair handrails length of 35 meters using welding and the polishing of sharp edges. The price includes painting work one-layer dye-resisting coating, and two layers of oily paint ((Jotun, Betek, CAPAROL, Polisan or equivalent). The paint (10% - 15%) must be diluted with diluents to achieve coverage of the coating area of ​​no more than (10-12) sq / l. All work must be done under the direction of the supervising engineer.</t>
    </r>
  </si>
  <si>
    <r>
      <t xml:space="preserve">تثبيت وصبغ محجل درج
</t>
    </r>
    <r>
      <rPr>
        <sz val="11"/>
        <rFont val="Times New Roman"/>
        <family val="1"/>
      </rPr>
      <t xml:space="preserve">تجهيز المواد والعدد والايدي العاملة لاعمال تثبيت محجل درج بطول 35 متر باستخدام اللحام مع اعمال صقل الحافات الحادة السعر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 يجب أن تتم جميع الأعمال توجيهات المهندس الإشراف. </t>
    </r>
  </si>
  <si>
    <r>
      <rPr>
        <b/>
        <sz val="11"/>
        <color theme="3"/>
        <rFont val="Times New Roman"/>
        <family val="1"/>
      </rPr>
      <t>Exhaust fan :-</t>
    </r>
    <r>
      <rPr>
        <sz val="11"/>
        <color theme="1"/>
        <rFont val="Times New Roman"/>
        <family val="1"/>
      </rPr>
      <t xml:space="preserve">
Supply and install ( 10 or 8) inch with power switch good quality with all electric connections (wiring and switch pluge) As per the approval of the supervisor engineer. </t>
    </r>
  </si>
  <si>
    <r>
      <rPr>
        <b/>
        <sz val="11"/>
        <color theme="3"/>
        <rFont val="Times New Roman"/>
        <family val="1"/>
      </rPr>
      <t>صيانة انارة  خارجية</t>
    </r>
    <r>
      <rPr>
        <sz val="11"/>
        <color theme="1"/>
        <rFont val="Times New Roman"/>
        <family val="1"/>
      </rPr>
      <t xml:space="preserve">
صيانة الانارة الداخلية وتشمل تجهيز و تركيب و فحص و تشغيل قواعد انارة  داخلية LED اربعة قدم او قاعدة فلورسنت مع الشمعة من نوعية  جيدة ,ومفتاح التشغيل, وحسب توجيهات المهندس المشرف.</t>
    </r>
  </si>
  <si>
    <r>
      <rPr>
        <b/>
        <sz val="11"/>
        <color theme="3"/>
        <rFont val="Times New Roman"/>
        <family val="1"/>
      </rPr>
      <t xml:space="preserve">Maintenance external lights
</t>
    </r>
    <r>
      <rPr>
        <sz val="11"/>
        <rFont val="Times New Roman"/>
        <family val="1"/>
      </rPr>
      <t>maintenance external lights the work includes supply, install, and operate indoor LED  lights with the holder or florescent, LED  switches, as per the approval of the supervisor engineer.</t>
    </r>
    <r>
      <rPr>
        <sz val="11"/>
        <color theme="1"/>
        <rFont val="Times New Roman"/>
        <family val="1"/>
      </rPr>
      <t xml:space="preserve">
</t>
    </r>
  </si>
  <si>
    <r>
      <rPr>
        <b/>
        <sz val="11"/>
        <color theme="3"/>
        <rFont val="Times New Roman"/>
        <family val="1"/>
      </rPr>
      <t>غطاء منهول بلاستك مسلح</t>
    </r>
    <r>
      <rPr>
        <sz val="11"/>
        <color theme="1"/>
        <rFont val="Times New Roman"/>
        <family val="1"/>
      </rPr>
      <t xml:space="preserve">
توريد المواد والمعدات والأدوات اللازمة لتثبيت غطاء منهول بلاستك مسلح بأبعاد (30*30)cm ويشمل العمل إزالة الجزء التالف وتركيب الغطاء الجديد مع الفريم السعر يشمل اعمال تكسير وتثبيت الجديد بمونة الاسمنت وتنظيف الموقع  وحسب توجيهات المهندس المشرف.</t>
    </r>
  </si>
  <si>
    <r>
      <rPr>
        <b/>
        <sz val="11"/>
        <color theme="3"/>
        <rFont val="Times New Roman"/>
        <family val="1"/>
      </rPr>
      <t xml:space="preserve">Reinforcement plastic  manholes( cover)
</t>
    </r>
    <r>
      <rPr>
        <sz val="11"/>
        <color theme="1"/>
        <rFont val="Times New Roman"/>
        <family val="1"/>
      </rPr>
      <t xml:space="preserve">supply material, equipment, tools to install reinforcement plastic manhole cover with dimensions(30*30)cm the work includes removing the damaged one and install new cover using cement martor, and cleaning the site all the work should be done according to the instructions of  Supervising engineer.  </t>
    </r>
    <r>
      <rPr>
        <b/>
        <sz val="11"/>
        <color theme="3"/>
        <rFont val="Times New Roman"/>
        <family val="1"/>
      </rPr>
      <t xml:space="preserve"> 
</t>
    </r>
  </si>
  <si>
    <r>
      <rPr>
        <b/>
        <sz val="11"/>
        <color theme="3"/>
        <rFont val="Times New Roman"/>
        <family val="1"/>
      </rPr>
      <t xml:space="preserve">Reinforcement plastic  manholes( cover)
</t>
    </r>
    <r>
      <rPr>
        <sz val="11"/>
        <color theme="1"/>
        <rFont val="Times New Roman"/>
        <family val="1"/>
      </rPr>
      <t xml:space="preserve">supply material, equipment, tools to install reinforcement plastic manhole cover with dimensions(20*20)cm the work includes removing the damaged one and install new cover using cement martor, and cleaning the site all the work should be done according to the instructions of  Supervising engineer.  </t>
    </r>
    <r>
      <rPr>
        <b/>
        <sz val="11"/>
        <color theme="3"/>
        <rFont val="Times New Roman"/>
        <family val="1"/>
      </rPr>
      <t xml:space="preserve"> 
</t>
    </r>
  </si>
  <si>
    <t>انشاء حديقة :-
تجهيز مواد والعدد والايدي العاملة للقيام بانشاء حديقة مدرسية العمل يشمل اعمال التسوية الترابية وقلع طبقة 15 سم من التربة الموجودة مع تسوية الارض بمنسوب واحد مع ازالة الانقاض الى الموقع المتفق عليه خارج موقع العمل ,اعمال صف الشتايكر الحدائق بطول 120م على شكل لاحات ,اعمال تجهيز وفرش رمل حديقة بسمك 15سم مع التسوية بمنسوب واحد ,اعمال صف شتايكر كممشى في الحدائق بابعاد 1 م عرض و70م طول ,واعمال زرع شتلات الثيل ونباتات الزينه وشتلات الورود,اعمال تجهيز وتركيب مقاعد استراحة مزدوجه  (مساطب) عدد15 مقعد مزدوج خشبي ,   والعمل يشمل تجهيز جميع المستلازمات لاكمال واتمام العمل حسب توجيهات المهندس المشرف .</t>
  </si>
  <si>
    <r>
      <t xml:space="preserve">Construction of Garden:                                              
</t>
    </r>
    <r>
      <rPr>
        <sz val="11"/>
        <color theme="1"/>
        <rFont val="Times New Roman"/>
        <family val="1"/>
      </rPr>
      <t>Supply material, tools,  and manpower to the construction of school garden the work includes cut 15cm of the soil and leveling work then remove all the debris to the approved site, garden curbstone work 120 m length, supply with leveling work of garden soil thickness 15cm, garden tiles work 1m width and 70m length, Supplying and planting garden grass and roses, supply and install wooden garden chairs for two persons 15 pieces, the price include supply all material to complete the work according to the instructions of the supervision engineer,</t>
    </r>
  </si>
  <si>
    <r>
      <rPr>
        <b/>
        <sz val="11"/>
        <color theme="3"/>
        <rFont val="Times New Roman"/>
        <family val="1"/>
      </rPr>
      <t>صيانة انارة  داخلية</t>
    </r>
    <r>
      <rPr>
        <sz val="11"/>
        <color theme="1"/>
        <rFont val="Times New Roman"/>
        <family val="1"/>
      </rPr>
      <t xml:space="preserve">
صيانة الانارة الداخلية وتشمل تجهيز و تركيب و فحص و تشغيل قواعد انارة  داخلية LED اربعة قدم او قاعدة فلورسنت مع الشمعة من نوعية  جيدة ,ومفتاح التشغيل (BG او كوانتا,KSA , ....) وحسب توجيهات المهندس المشرف.</t>
    </r>
  </si>
  <si>
    <r>
      <rPr>
        <b/>
        <sz val="11"/>
        <color theme="3"/>
        <rFont val="Times New Roman"/>
        <family val="1"/>
      </rPr>
      <t xml:space="preserve">Maintenance internal lights
</t>
    </r>
    <r>
      <rPr>
        <sz val="11"/>
        <rFont val="Times New Roman"/>
        <family val="1"/>
      </rPr>
      <t>maintenance internal lights the work includes supply, install, and operate indoor LED  lights with the holder or florescent, LED  switches (BG,Qunata,KSA , ....), as per the approval of the supervisor engineer.</t>
    </r>
    <r>
      <rPr>
        <sz val="11"/>
        <color theme="1"/>
        <rFont val="Times New Roman"/>
        <family val="1"/>
      </rPr>
      <t xml:space="preserve">
</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</si>
  <si>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K) All work will happen in  Qayyara  sub-distric Ninewa governotrate</t>
    </r>
    <r>
      <rPr>
        <b/>
        <sz val="11"/>
        <color theme="3"/>
        <rFont val="Calibri"/>
        <family val="2"/>
        <scheme val="minor"/>
      </rPr>
      <t xml:space="preserve"> GPS (35.788821 / 43.220249)</t>
    </r>
  </si>
  <si>
    <r>
      <rPr>
        <b/>
        <sz val="11"/>
        <color theme="3"/>
        <rFont val="Times New Roman"/>
        <family val="1"/>
      </rPr>
      <t>انارة  داخلية</t>
    </r>
    <r>
      <rPr>
        <sz val="11"/>
        <color theme="1"/>
        <rFont val="Times New Roman"/>
        <family val="1"/>
      </rPr>
      <t xml:space="preserve">
تجهيز و تركيب و فحص و تشغيل قواعد انارة  داخلية ذات غطاء مقاوم للماء مع مصباح من نوعية  جيدة مثبت بالسقف أو الجدار مع كابل  2.5*2ملم  العمل يشمل كافة اعمال التسليك  والربط بالمصدر الرئيسي وبطول لا يزيد عن 6 متر ,ومفتاح التشغيل(BG او كوانتا,KSA , ....) ,مفتاح التشغيل يكون على ارتفاع  1.4متر وحسب توجيهات المهندس المشرف.</t>
    </r>
  </si>
  <si>
    <r>
      <rPr>
        <b/>
        <sz val="11"/>
        <color theme="3"/>
        <rFont val="Times New Roman"/>
        <family val="1"/>
      </rPr>
      <t>Internal lights</t>
    </r>
    <r>
      <rPr>
        <b/>
        <sz val="11"/>
        <color rgb="FF0070C0"/>
        <rFont val="Times New Roman"/>
        <family val="1"/>
      </rPr>
      <t xml:space="preserve">
</t>
    </r>
    <r>
      <rPr>
        <sz val="11"/>
        <rFont val="Times New Roman"/>
        <family val="1"/>
      </rPr>
      <t>Supply, install and operate an outdoor  LED  lights with holder , wiring using (2*2.5) cable and the work includes connec to electricity source with the wire lenght not acceed  6 m and  LED  switches (BG,Qunata,KSA , ....), and on height 1.4  m  as per the approval of the supervisor engineer.</t>
    </r>
    <r>
      <rPr>
        <sz val="11"/>
        <color theme="1"/>
        <rFont val="Times New Roman"/>
        <family val="1"/>
      </rPr>
      <t xml:space="preserve">
</t>
    </r>
  </si>
  <si>
    <t>Zahlila School</t>
  </si>
  <si>
    <r>
      <rPr>
        <b/>
        <sz val="12"/>
        <color theme="3"/>
        <rFont val="Times New Roman"/>
        <family val="1"/>
      </rPr>
      <t>Casting lean concrete</t>
    </r>
    <r>
      <rPr>
        <sz val="12"/>
        <color theme="1"/>
        <rFont val="Times New Roman"/>
        <family val="1"/>
      </rPr>
      <t xml:space="preserve">
supply materials, tools, and manpower to cast 10 cm lean concrete with the mix ratio 1:2:4 for the floor,  with consideration leveling, smoothing the face, and curing by water the price includes all necessaries requirement to complete the work according to the instruction of supervision engineer</t>
    </r>
  </si>
  <si>
    <r>
      <rPr>
        <b/>
        <sz val="12"/>
        <color theme="3"/>
        <rFont val="Times New Roman"/>
        <family val="1"/>
      </rPr>
      <t>اعمال صبة النظافة اسفل الالبلاط</t>
    </r>
    <r>
      <rPr>
        <sz val="12"/>
        <color theme="1"/>
        <rFont val="Times New Roman"/>
        <family val="1"/>
      </rPr>
      <t xml:space="preserve">
تجهيز المواد والادوات والايدي العاملة للقيام بصب طبقة من الكونكريت بسمك 10 سم بنسبة خلط 1:2:4 باستخدام سمنت مقاوم للاملاح مع مراعاة  الميل بشكل مستوي والوجه الصقيل للاسمنت مع اعمال الرش السعر يشمل كافة المتطلبات الضرورية اللازمة لانهاء العمل وحسب تعليمات المهندس المشرف </t>
    </r>
  </si>
  <si>
    <t>Abdullah Bin Roah school</t>
  </si>
  <si>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K) All work will happen in  Qayyara  sub-distric Ninewa governotrate</t>
    </r>
    <r>
      <rPr>
        <b/>
        <sz val="11"/>
        <color theme="3"/>
        <rFont val="Calibri"/>
        <family val="2"/>
        <scheme val="minor"/>
      </rPr>
      <t xml:space="preserve"> GPS  (35.797926 / 43.287479)</t>
    </r>
  </si>
  <si>
    <t>m³</t>
  </si>
  <si>
    <r>
      <rPr>
        <b/>
        <sz val="11"/>
        <color theme="3"/>
        <rFont val="Times New Roman"/>
        <family val="1"/>
      </rPr>
      <t xml:space="preserve">Remove the concrete/tiles floor, latrines seats and move the debris outside the location 
</t>
    </r>
    <r>
      <rPr>
        <sz val="11"/>
        <color theme="1"/>
        <rFont val="Times New Roman"/>
        <family val="1"/>
      </rPr>
      <t xml:space="preserve">Demolish &amp; Remove damaged(concrete base with damaged toilet base, ceramic and mosaic tiles with the thickness 15cm, and  remove the cement plastering 90 m² of  the internal walls of latrines, all the work should be done according to the instructions of the suppervisor engineer, transfer all the debris and rubble to the site approved by the local authorities.
</t>
    </r>
  </si>
  <si>
    <r>
      <rPr>
        <b/>
        <sz val="11"/>
        <color theme="3"/>
        <rFont val="Times New Roman"/>
        <family val="1"/>
      </rPr>
      <t xml:space="preserve">Ceramic tiles for walls
</t>
    </r>
    <r>
      <rPr>
        <sz val="11"/>
        <rFont val="Times New Roman"/>
        <family val="1"/>
      </rPr>
      <t>Supplying &amp; Laying ceramic for walls and handwashing station  the ceramic should be Egyptian or Turkish made, The edges of ceramic should be cutting by laser and minimum thickness 7mm,with dimensions  and color as required by supervisor engineer, useing the cut machine for the edges and  using sulfate resistant cement &amp; tested sand at a mixing ratio of 1:3. Joints shall be grouted by white cement mortar and all that is required to complete the in every part and detail as per the instructions of the supervising engineer.</t>
    </r>
  </si>
  <si>
    <r>
      <rPr>
        <b/>
        <sz val="11"/>
        <color theme="3"/>
        <rFont val="Times New Roman"/>
        <family val="1"/>
      </rPr>
      <t xml:space="preserve">سيراميك للجدران </t>
    </r>
    <r>
      <rPr>
        <sz val="11"/>
        <color theme="1"/>
        <rFont val="Times New Roman"/>
        <family val="1"/>
      </rPr>
      <t xml:space="preserve">
تجهيز  المواد والعدد والايدي العاملة لاعمال تركيب سيراميك جداري للجدران و الجابيه يجب أن يكون السيراميك  مصري أو تركي الصنع ، ويجب أن تكون نهاية السيراميك ليزرية وبسمك لا يقل عن 7 ملم ،بأبعاد  والألوان حسب الحاجة  وحسب الاختيار من قبل المهندس المشرف ، مع مراعاة  اعمال قص السيراميك بشكل منتظم باستخدام ماكنة القطع (الكوسرة)  و استخدام أسمنت مقاوم للكبريت والرمل المفحوص بمعدل خلط 1: 3. يتم حقن و درز المفاصل بواسطة ملاط أسمنت أبيض وكل ما هو مطلوب لإكمال كل جزء وتفصيل حسب تعليمات المهندس المشرف.
</t>
    </r>
    <r>
      <rPr>
        <sz val="11"/>
        <color rgb="FFFF0000"/>
        <rFont val="Times New Roman"/>
        <family val="1"/>
      </rPr>
      <t xml:space="preserve"> </t>
    </r>
  </si>
  <si>
    <r>
      <rPr>
        <b/>
        <sz val="11"/>
        <color theme="3"/>
        <rFont val="Times New Roman"/>
        <family val="1"/>
      </rPr>
      <t>إزالة الأرضية الخرسانية / البلاط ، ومقاعد المراحيض,والسيراميك  ، ونقل الحطام خارج الموقع</t>
    </r>
    <r>
      <rPr>
        <sz val="11"/>
        <color theme="1"/>
        <rFont val="Times New Roman"/>
        <family val="1"/>
      </rPr>
      <t xml:space="preserve">
هدم وإزالة (الارضية الخرسانية مع قاعدة المرحاض التالفة ، بلاط السيراميك والموزاييك) التالفة وبسمك لا يقل عن15سم مع اعمال تقشير لبخ اسمنتي للحمامات بمساحة 90 متر مربع وحسب تعليمات المهندس المشرف ثم نقل جميع الأنقاض والحطام إلى  الموقع المعتمد من قبل السلطات المحلية </t>
    </r>
  </si>
  <si>
    <r>
      <rPr>
        <b/>
        <sz val="11"/>
        <color theme="3"/>
        <rFont val="Times New Roman"/>
        <family val="1"/>
      </rPr>
      <t>بناء جابيه (محطة غسل الايدي)</t>
    </r>
    <r>
      <rPr>
        <sz val="11"/>
        <color theme="1"/>
        <rFont val="Times New Roman"/>
        <family val="1"/>
      </rPr>
      <t xml:space="preserve">
تجهيز مواد وعدة وايدي عاملة للقيام ب اعمال بناء جابيه (محطة غسل الايدي ) ب استخدام البلوك الصلد (15*20*40)سم يكون البناء على شكل حوض مستطيل بابعاد ( 0.6*6 ) م يجب ان يكون البناء بصورة مستقيمة ومستويا ويتم البناء ب استخدانم مونة السمنت المقاوم بنسبة 1:3 ويشمل العمل اعمال الرش للبناء ويشمل العمل ايضا جميع المواد الازمة للعمل وحسب توجيهات المهندس المشرف .
</t>
    </r>
  </si>
  <si>
    <r>
      <rPr>
        <b/>
        <sz val="11"/>
        <color theme="3"/>
        <rFont val="Times New Roman"/>
        <family val="1"/>
      </rPr>
      <t>Masonry of the handwashing station</t>
    </r>
    <r>
      <rPr>
        <sz val="11"/>
        <color theme="1"/>
        <rFont val="Times New Roman"/>
        <family val="1"/>
      </rPr>
      <t xml:space="preserve">
Supply materials tools and manpower to the installation of handwashing station by using solid concrete blocks (15*20*40)cm, the building should be basin by dimensions (0.6*6)m, the building should be straight and using salt-resistant mortar cement 1:3 all the work should be done according to the instruction of the supervision engineer.</t>
    </r>
  </si>
  <si>
    <r>
      <rPr>
        <b/>
        <sz val="11"/>
        <color theme="3"/>
        <rFont val="Times New Roman"/>
        <family val="1"/>
      </rPr>
      <t>Advertisement board for the organization</t>
    </r>
    <r>
      <rPr>
        <sz val="11"/>
        <color theme="1"/>
        <rFont val="Times New Roman"/>
        <family val="1"/>
      </rPr>
      <t xml:space="preserve">
Supplying with the installation of an advertisement board consisting of galvanized plats with dimensions (1 * 1.5)m. the organization's logo is printed with a verbal narration according to the instructions of the supervising engineer. The work includes  frame and installation</t>
    </r>
  </si>
  <si>
    <r>
      <rPr>
        <b/>
        <sz val="11"/>
        <color theme="3"/>
        <rFont val="Times New Roman"/>
        <family val="1"/>
      </rPr>
      <t>لوحة اعلان للمنظمة</t>
    </r>
    <r>
      <rPr>
        <sz val="11"/>
        <color theme="1"/>
        <rFont val="Times New Roman"/>
        <family val="1"/>
      </rPr>
      <t xml:space="preserve">
تجهيز مع تركيب لوحة اعلان تتكون من بليت مغلون بابعاد (1*1.5)متر يتم طباعة شعار المنظمة مع السرد الكلامي حسب توجيهات المهندس المشرف العمل يشمل تركيب الاطار مع التعليق والتثبيت</t>
    </r>
  </si>
  <si>
    <r>
      <rPr>
        <b/>
        <sz val="11"/>
        <color theme="3"/>
        <rFont val="Times New Roman"/>
        <family val="1"/>
      </rPr>
      <t>Awareness graphics to prevent coronavirus</t>
    </r>
    <r>
      <rPr>
        <sz val="11"/>
        <color theme="1"/>
        <rFont val="Times New Roman"/>
        <family val="1"/>
      </rPr>
      <t xml:space="preserve">
Supply materials, tools, and manpower to print awareness-raising graphics to prevent coronavirus and personal hygiene, the dimensions of one drawing (1 * 2) meters, the drawings are determined according to the instructions of the supervising engineer</t>
    </r>
  </si>
  <si>
    <r>
      <rPr>
        <b/>
        <sz val="11"/>
        <color theme="3"/>
        <rFont val="Times New Roman"/>
        <family val="1"/>
      </rPr>
      <t>اعمال رسومات توعوية للوقاية من فايروس كورونا</t>
    </r>
    <r>
      <rPr>
        <sz val="11"/>
        <color theme="1"/>
        <rFont val="Times New Roman"/>
        <family val="1"/>
      </rPr>
      <t xml:space="preserve">
يجهيز المواد والعدد والايدي العاملة للقيام باعمال الرسومات التوعوية للوقاية من فايروس كورونا والنظافة الشخصية, تكون ابعاد الرسمة الواحدة (1*2)متر يتم تحديد اشكال الرسومات حسب توجيهات المهندس المشرف</t>
    </r>
  </si>
  <si>
    <r>
      <rPr>
        <b/>
        <sz val="12"/>
        <color rgb="FF002060"/>
        <rFont val="Times New Roman"/>
        <family val="1"/>
      </rPr>
      <t xml:space="preserve"> ابواب حديد:</t>
    </r>
    <r>
      <rPr>
        <sz val="12"/>
        <color theme="1"/>
        <rFont val="Times New Roman"/>
        <family val="1"/>
      </rPr>
      <t xml:space="preserve">
 تجهيز جميع المواد والقوى العاملة والمعدات اللازمة لتركيب باب حديدي(مزدوج) ، يجب أن يكوالرتفاع بين (270-230) سم والعرض بين(350-380) سم, (حسب توجيهات المهندس المشرف ) ويجب أن تكون ابعاد المقطع العرضي لهيكل الباب مستطيلاً من الحديد (2*3) سنتميتر ،والسمك 2mm, يتم عمل اطار خارجي للباب مع دعم بواسطة بيم وسطي وقطعتين بشكل مائل(كرس), استخدام صفحتين  حديد(ركم) كيج 20  / مع سركي و أقفال (  تركي الصنع او افضل الانواع المتاحة في السوق المحلية) وثلاثة قلابات (1/2 انج قطر * 3 انج ارتفاع)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(يتم عمل علامة منظمة انقاذ الطفل من لوح معدني سمكه 2 ملمتر 25*40 سنتمتر و تقطيع علامة و اسم المنظمة بوساطة الماكنة الليزرية ثم تثبيتها باللحام على الوجه الخارجي للباب) مع اضافة نقشلات CNC  ، يجب أن تتم جميع الأعمال تحت إشراف مهندس الإشراف.</t>
    </r>
  </si>
  <si>
    <r>
      <rPr>
        <b/>
        <sz val="11"/>
        <color theme="3"/>
        <rFont val="Times New Roman"/>
        <family val="1"/>
      </rPr>
      <t>صيانة الشبابيك الحديدية</t>
    </r>
    <r>
      <rPr>
        <b/>
        <sz val="11"/>
        <color theme="1"/>
        <rFont val="Times New Roman"/>
        <family val="1"/>
      </rPr>
      <t xml:space="preserve">
</t>
    </r>
    <r>
      <rPr>
        <sz val="11"/>
        <color theme="1"/>
        <rFont val="Times New Roman"/>
        <family val="1"/>
      </rPr>
      <t xml:space="preserve"> تجهيز جميع المواد والقوى العاملة والمعدات اللازمة  لصيانة الشبابيك الحديدية يشمل العمل تبديل المقابض التالفة مع تبديل القلابات التالفة يجب ان تكون جميع المواد ذات نوعية جيدة  من منشا (تركي أو ما يعادلها) يشمل العمل ازالة التالف وتنصيب الجديد مع كافة الاجزاء الضرورية وغير ذلك وحسب تعليمات المهندس المشرف.
</t>
    </r>
  </si>
  <si>
    <r>
      <rPr>
        <b/>
        <sz val="12"/>
        <color theme="3"/>
        <rFont val="Times New Roman"/>
        <family val="1"/>
      </rPr>
      <t>باب PVC</t>
    </r>
    <r>
      <rPr>
        <sz val="12"/>
        <color theme="1"/>
        <rFont val="Times New Roman"/>
        <family val="1"/>
      </rPr>
      <t xml:space="preserve">
توفير المود ، والعمال ، والأدوات اللازمة لتوفير وتركيب الباب PVC التركي الصنع ، الأبعاد (العرض 100 سم) و (الارتفاع 240 سم) مع مقبض الباب بقفل مناسب تركي الصنع او مايكافئه ،  يجب أن يكون إطار الباب مركبًا بشكل جيد و بسمك فولاذي داخلي يبلغ 1 ملم ، وربط الباب بالإطار بأربعة نقاط من المفاصل المصنوعة من الحديد. يشمل السعر جميع الأعمال اللازمة لتثبيت الباب وعلاج الفراغات بين الجدران وإطار الباب بالسيليكون و الفوم، ويجب أن تتم جميع الأعمال وفقًا لتعليمات المهندس المشرف.</t>
    </r>
  </si>
  <si>
    <r>
      <rPr>
        <b/>
        <sz val="11"/>
        <color theme="3"/>
        <rFont val="Times New Roman"/>
        <family val="1"/>
      </rPr>
      <t>تبديل مقابض الشبابيك الحديدية</t>
    </r>
    <r>
      <rPr>
        <b/>
        <sz val="11"/>
        <color theme="1"/>
        <rFont val="Times New Roman"/>
        <family val="1"/>
      </rPr>
      <t xml:space="preserve">
</t>
    </r>
    <r>
      <rPr>
        <sz val="11"/>
        <color theme="1"/>
        <rFont val="Times New Roman"/>
        <family val="1"/>
      </rPr>
      <t xml:space="preserve"> تجهيز جميع المواد والقوى العاملة والمعدات اللازمة  لصيانة الشبابيك الحديدية يشمل العمل تبديل المقابض التالفة  يجب ان تكون جميع المواد ذات نوعية جيدة  من منشا (تركي أو ما يعادلها) يشمل العمل ازالة التالف وتنصيب الجديد مع كافة الاجزاء الضرورية وغير ذلك وحسب تعليمات المهندس المشرف.
</t>
    </r>
  </si>
  <si>
    <r>
      <t xml:space="preserve">Window's handles maintenance
</t>
    </r>
    <r>
      <rPr>
        <sz val="11"/>
        <rFont val="Times New Roman"/>
        <family val="1"/>
      </rPr>
      <t>Supplying all materials, manpower, equipment that required to maintenance windows handles   all the materials should be  (Turkish-made or equivalent) the works include remove damaged parts and install new with all accessories , all works should be done according to the supervising engineer's instructions.</t>
    </r>
  </si>
  <si>
    <r>
      <rPr>
        <b/>
        <sz val="12"/>
        <color theme="3"/>
        <rFont val="Times New Roman"/>
        <family val="1"/>
      </rPr>
      <t>زجاج عادي للنوافذ.</t>
    </r>
    <r>
      <rPr>
        <sz val="12"/>
        <color theme="1"/>
        <rFont val="Times New Roman"/>
        <family val="1"/>
      </rPr>
      <t xml:space="preserve">
توفير المواد والمعدات و القوى العاملة لإزالة زجاج النوافذ المكسور والتالف وتنظيف جميع حواف إطار النوافذ من العجينة القديمة. ثم تجهيز وتركيب زجاج بسماكة 4 ملم ، ويشمل العمل تثبيت الزجاج باستخدام معجون جديد واستخدام السيليكون في كل الامكان التي تتطلب استخدامه وفقا لتعليمات المهندس.</t>
    </r>
  </si>
  <si>
    <r>
      <rPr>
        <b/>
        <sz val="12"/>
        <color theme="3"/>
        <rFont val="Times New Roman"/>
        <family val="1"/>
      </rPr>
      <t>Glass For Window.</t>
    </r>
    <r>
      <rPr>
        <sz val="12"/>
        <color theme="1"/>
        <rFont val="Times New Roman"/>
        <family val="1"/>
      </rPr>
      <t xml:space="preserve">
supply materials manpower equipment tools to remove the broken and damaged glass of windows and cleaning all edges of the windows frame from the old paste. then supply and install new glass 4mm thickness, the work includes fixing and install the glass by new paste and silicone everywhere needed according to engineer instructions.</t>
    </r>
  </si>
  <si>
    <r>
      <rPr>
        <b/>
        <sz val="11"/>
        <color theme="3"/>
        <rFont val="Times New Roman"/>
        <family val="1"/>
      </rPr>
      <t>Internal lights</t>
    </r>
    <r>
      <rPr>
        <b/>
        <sz val="11"/>
        <color rgb="FF0070C0"/>
        <rFont val="Times New Roman"/>
        <family val="1"/>
      </rPr>
      <t xml:space="preserve">
</t>
    </r>
    <r>
      <rPr>
        <sz val="11"/>
        <rFont val="Times New Roman"/>
        <family val="1"/>
      </rPr>
      <t>Supply, install and operate indoor LED  lights with the holder or florescent t with light, wiring using (2*2.5) cable and the work includes connect to an electricity source and  LED  switches (BG,Qunata,KSA , ....), and on height 1.4  m  as per the approval of the supervisor engineer.</t>
    </r>
    <r>
      <rPr>
        <sz val="11"/>
        <color theme="1"/>
        <rFont val="Times New Roman"/>
        <family val="1"/>
      </rPr>
      <t xml:space="preserve">
</t>
    </r>
  </si>
  <si>
    <r>
      <rPr>
        <b/>
        <sz val="11"/>
        <color theme="3"/>
        <rFont val="Times New Roman"/>
        <family val="1"/>
      </rPr>
      <t>انارة  داخلية</t>
    </r>
    <r>
      <rPr>
        <sz val="11"/>
        <color theme="1"/>
        <rFont val="Times New Roman"/>
        <family val="1"/>
      </rPr>
      <t xml:space="preserve">
تجهيز و تركيب و فحص و تشغيل قواعد انارة  داخلية LED اربعة قدم او قاعدة فلورسنت مع الشمعة من نوعية  جيدة مثبت بالسقف أو الجدار مع كابل  1.5*2ملم  العمل يشمل كافة اعمال التسليك  والربط بالمصدر الرئيسي  ,ومفتاح التشغيل (BG,Qunata,KSA , ....),مفتاح التشغيل يكون على ارتفاع  1.4متر وحسب توجيهات المهندس المشرف.</t>
    </r>
  </si>
  <si>
    <r>
      <rPr>
        <b/>
        <sz val="12"/>
        <color theme="4"/>
        <rFont val="Times New Roman"/>
        <family val="1"/>
      </rPr>
      <t>تجهيز مكيف هواء</t>
    </r>
    <r>
      <rPr>
        <sz val="12"/>
        <color theme="1"/>
        <rFont val="Times New Roman"/>
        <family val="1"/>
      </rPr>
      <t xml:space="preserve">
تجهيز مواد والقيام بتركيب مكيف هواء (سبلت يونت ) (2 طن) من اجود الانواع  (career,Gree ,TCL or equivalent) مع الكيبل (2*4) ملم ستاندارد وبطول 25 متر  وعمل قفص حدديدي للمنظومة الخارجية وتركيب سويج اشارة (45 امبير). وحسب توجيه المهندس المشرف.</t>
    </r>
  </si>
  <si>
    <r>
      <t xml:space="preserve">انابيب 6 انج PVC للمجاري 
</t>
    </r>
    <r>
      <rPr>
        <sz val="11"/>
        <rFont val="Times New Roman"/>
        <family val="1"/>
      </rPr>
      <t xml:space="preserve"> تجهيز مواد وعدد ويدي عاملة لاعمال مد اانبوب مجاري pvc بقطر 6 انج نوع تركي او ما يكافئه , العمل يشمل القيام بتكسير الصبة  او البلاط ان وجد مع اعمال الحفر بابعاد 30 سم  عرض و 30 سم عمق مع اعمال ربط الانبوب وملحقاته ثم القيام باعمال الدفن ب استخدام رمل الحديقة واعمال اعادة الصب الكونكريتي او البلاط ان وجد ويسشمل العمل رفع جميع الانقاض ومع كل مايلزم لانهاء العمل  وحسب توجيهات المهندس</t>
    </r>
  </si>
  <si>
    <r>
      <rPr>
        <b/>
        <sz val="11"/>
        <color theme="3"/>
        <rFont val="Times New Roman"/>
        <family val="1"/>
      </rPr>
      <t>Sewerage 6 inches PVC pipes</t>
    </r>
    <r>
      <rPr>
        <sz val="11"/>
        <color theme="3"/>
        <rFont val="Times New Roman"/>
        <family val="1"/>
      </rPr>
      <t xml:space="preserve">
</t>
    </r>
    <r>
      <rPr>
        <sz val="11"/>
        <rFont val="Times New Roman"/>
        <family val="1"/>
      </rPr>
      <t>Supply material, manpower, and equipment to installation sewerage PVC pipe dia.(6 inches) turkesh type or equivlant. The work includes excavation work 30 cm width * 30 cm depth, laying pipe, backfilling using fine materials, re-cast concrete or tiles work if any, all the work should be done according to the instructions of  Supervising engineer.</t>
    </r>
  </si>
  <si>
    <r>
      <rPr>
        <b/>
        <sz val="11"/>
        <color theme="3"/>
        <rFont val="Times New Roman"/>
        <family val="1"/>
      </rPr>
      <t>Sewerage 4 inches PVC pipes</t>
    </r>
    <r>
      <rPr>
        <sz val="11"/>
        <color theme="3"/>
        <rFont val="Times New Roman"/>
        <family val="1"/>
      </rPr>
      <t xml:space="preserve">
</t>
    </r>
    <r>
      <rPr>
        <sz val="11"/>
        <rFont val="Times New Roman"/>
        <family val="1"/>
      </rPr>
      <t>Supply material, manpower, and equipment to installation sewerage PVC pipe dia.(4 inches) turkesh type or equivlant. The work includes excavation work 30 cm width * 30 cm depth, laying pipe, backfilling using fine materials, re-cast concrete or tiles work if any, all the work should be done according to the instructions of  Supervising engineer.</t>
    </r>
  </si>
  <si>
    <r>
      <t xml:space="preserve">اانابيب 4 انج PVC للمجاري 
</t>
    </r>
    <r>
      <rPr>
        <sz val="11"/>
        <rFont val="Times New Roman"/>
        <family val="1"/>
      </rPr>
      <t xml:space="preserve"> تجهيز مواد وعدد ويدي عاملة لاعمال مد اانبوب مجاري pvc بقطر 4 انج نوع تركي او ما يكافئه , العمل يشمل القيام بتكسير الصبة  او البلاط ان وجد مع اعمال الحفر بابعاد 30 سم  عرض و 30 سم عمق مع اعمال ربط الانبوب وملحقاته ثم القيام باعمال الدفن ب استخدام رمل الحديقة واعمال اعادة الصب الكونكريتي او البلاط ان وجد ويسشمل العمل رفع جميع الانقاض ومع كل مايلزم لانهاء العمل  وحسب توجيهات المهندس</t>
    </r>
  </si>
  <si>
    <r>
      <rPr>
        <b/>
        <sz val="11"/>
        <color theme="3"/>
        <rFont val="Times New Roman"/>
        <family val="1"/>
      </rPr>
      <t xml:space="preserve">Install gutters pipes :- 
</t>
    </r>
    <r>
      <rPr>
        <sz val="11"/>
        <color theme="1"/>
        <rFont val="Times New Roman"/>
        <family val="1"/>
      </rPr>
      <t>Supply materials, tools and  manpower,  to provide &amp; install PVC pipe Dia. 4 inches of exterior diameter (Turkish made or equivalent), the work includes opening a hole in the concrete for PVC pipe, fixed the gutter pipes in the walls by using four clips,  the work including supply and installation all required fitting to complete the work, and treat the concrete holes by using waterproof materials according to the instruction of the supervisor engineer..</t>
    </r>
  </si>
  <si>
    <r>
      <t xml:space="preserve">Suspended ceilings
</t>
    </r>
    <r>
      <rPr>
        <sz val="12"/>
        <color theme="1"/>
        <rFont val="Times New Roman"/>
        <family val="1"/>
      </rPr>
      <t>Supply of materials, tools, and manpower required to installation of Suspended plastic ceilings the color select by engineer  dimension (60*60)cm best quality, fixed by fischer bolts and galvanized bolts with fixed plastic panel the price includes all materials and works to finsh the work ,according to the guidance of the supervisor.</t>
    </r>
  </si>
  <si>
    <r>
      <rPr>
        <b/>
        <sz val="12"/>
        <color theme="3"/>
        <rFont val="Times New Roman"/>
        <family val="1"/>
      </rPr>
      <t xml:space="preserve">Steel doors:-
</t>
    </r>
    <r>
      <rPr>
        <sz val="12"/>
        <rFont val="Times New Roman"/>
        <family val="1"/>
      </rPr>
      <t xml:space="preserve">Supplying all materials, manpower, equipment that required to install steel door, the height  should be (200) cm and width (100)cm (according to instructions of engineer and dimensions reality) and the cross-section of frame members of the door should be rectangular iron bar(3*2)cm, 2mm thickness, making outer frame and supported by mid-beam with two beams as cross, the plate of the doors should be tow layers gauge 20 as  locks(Turkish-made best quality available in the local market) and three hinge( 1/2" dia. *3" L) to fixed it to the frame, painting with one layer anti-corrosion paint, and two-layer oil paint type \(Jotun, Betek, CAPAROL, Polisan, or equivalent). the paint should be diluted (10%--15%) with thinners to achieve the coverage of painting area of not more than (10-12) m2/Litter/layer, all works should be done under the instructions of the supervising engineer. </t>
    </r>
  </si>
  <si>
    <r>
      <rPr>
        <b/>
        <sz val="12"/>
        <color theme="3"/>
        <rFont val="Times New Roman"/>
        <family val="1"/>
      </rPr>
      <t xml:space="preserve">ابواب حديد:
 </t>
    </r>
    <r>
      <rPr>
        <sz val="12"/>
        <rFont val="Times New Roman"/>
        <family val="1"/>
      </rPr>
      <t>تجهيز جميع المواد والقوى العاملة والمعدات اللازمة لتركيب باب حديدي ، يجب أن يكون الطول بين (200) سم والعرض بين(100) سم, (حسب توجيهات المهندس المشرف ) ويجب أن تكون ابعاد المقطع العرضي لهيكل الباب مستطيلاً من الحديد (2*3) سنتميتر ،والسمك 2mm, يتم عمل اطار خارجي للباب مع دعم بواسطة بيم وسطي وقطعتين بشكل مائل(كرس), استخدام صفحتين  حديد(ركم) كيج 20  / مع سركي و أقفال (  تركي الصنع او افضل الانواع المتاحة في السوق المحلية) وثلاثة قلابات (1/2 انج قطر * 3 انج ارتفاع)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 يجب أن تتم جميع الأعمال تحت إشراف مهندس الإشراف.</t>
    </r>
  </si>
  <si>
    <r>
      <rPr>
        <b/>
        <sz val="11"/>
        <color theme="3"/>
        <rFont val="Times New Roman"/>
        <family val="1"/>
      </rPr>
      <t xml:space="preserve">PPR  pipe :-
</t>
    </r>
    <r>
      <rPr>
        <sz val="11"/>
        <color theme="1"/>
        <rFont val="Times New Roman"/>
        <family val="1"/>
      </rPr>
      <t xml:space="preserve"> Supply materials,tools and manpower,  to provide &amp; install PPR pipe Dia. 1/2 inches of exterior diameter Turkish or Egyptian -made the work includes drilling, laying, backfilling with surface ground repair or fixing to the wall by a suitable clip,  and all fitting(elbow, junction, connector, adapter, nipple…etc.) all the work should be done according to the instructions of  Supervising engineer.</t>
    </r>
  </si>
  <si>
    <r>
      <rPr>
        <b/>
        <sz val="12"/>
        <color theme="3"/>
        <rFont val="Times New Roman"/>
        <family val="1"/>
      </rPr>
      <t>مغسل فرفوري</t>
    </r>
    <r>
      <rPr>
        <sz val="12"/>
        <color theme="1"/>
        <rFont val="Times New Roman"/>
        <family val="1"/>
      </rPr>
      <t xml:space="preserve">                                                             
تجهيز ونصب مغسلة فرفوري بلون يحدده المهندس المشرف وبأبعاد  40×50 سم (تركي المنشأ)   نوعية جيدة كامل مع الحامل وانابيب التصريف مع خلاط كروم (منشأ تركي) مع الربط بالمجاري ومصدر الماء بحيث لايزيد عن 3 متر و حسب توجيهات المهندس المشرف . </t>
    </r>
  </si>
  <si>
    <r>
      <rPr>
        <b/>
        <sz val="11"/>
        <color theme="3"/>
        <rFont val="Times New Roman"/>
        <family val="1"/>
      </rPr>
      <t xml:space="preserve">Installation gutter pipe :- 
</t>
    </r>
    <r>
      <rPr>
        <sz val="11"/>
        <color theme="1"/>
        <rFont val="Times New Roman"/>
        <family val="1"/>
      </rPr>
      <t xml:space="preserve"> Supply materials, manpower, and tools, labors to provide &amp; install PVC pipe Dia. 4 inches of exterior diameter Turkish or equivalent the work includes opening a hole in the concrete for PVC pipe, fixed the gutter pipes in the walls by using four clips all the work including supply and installation all required fitting to complete the work, and treat the concrete holes by using waterproof materials according to the guidance of the supervisor</t>
    </r>
  </si>
  <si>
    <r>
      <rPr>
        <b/>
        <sz val="11"/>
        <color theme="3"/>
        <rFont val="Times New Roman"/>
        <family val="1"/>
      </rPr>
      <t>Internal lights</t>
    </r>
    <r>
      <rPr>
        <b/>
        <sz val="11"/>
        <color rgb="FF0070C0"/>
        <rFont val="Times New Roman"/>
        <family val="1"/>
      </rPr>
      <t xml:space="preserve">
</t>
    </r>
    <r>
      <rPr>
        <sz val="11"/>
        <rFont val="Times New Roman"/>
        <family val="1"/>
      </rPr>
      <t>Supply, install and operate an indoor LED  lights with holder , wiring using (2*2.5) cable and the work includes connec to electricity source and  LED  switches, and on height 1.4  m  as per the approval of the supervisor engineer.</t>
    </r>
    <r>
      <rPr>
        <sz val="11"/>
        <color theme="1"/>
        <rFont val="Times New Roman"/>
        <family val="1"/>
      </rPr>
      <t xml:space="preserve">
</t>
    </r>
  </si>
  <si>
    <r>
      <rPr>
        <b/>
        <sz val="11"/>
        <color theme="3"/>
        <rFont val="Times New Roman"/>
        <family val="1"/>
      </rPr>
      <t>انارة  داخلية</t>
    </r>
    <r>
      <rPr>
        <sz val="11"/>
        <color theme="1"/>
        <rFont val="Times New Roman"/>
        <family val="1"/>
      </rPr>
      <t xml:space="preserve">
تجهيز و تركيب و فحص و تشغيل قواعد انارة  داخلية ذات غطاء مقاوم للماء او انارة LED اربعة قدم من نوعية  جيدة مثبت بالسقف أو الجدار مع كابل  1.5*2ملم  العمل يشمل كافة اعمال التسليك  والربط بالمصدر الرئيسي  ,ومفتاح التشغيل,مفتاح التشغيل يكون على ارتفاع  1.4متر وحسب توجيهات المهندس المشرف.</t>
    </r>
  </si>
  <si>
    <r>
      <t xml:space="preserve">Outdoor light
</t>
    </r>
    <r>
      <rPr>
        <sz val="12"/>
        <rFont val="Times New Roman"/>
        <family val="1"/>
      </rPr>
      <t>Supply&amp; Install and operate outdoor decorative wall mounting (with brackets) luminaries with 100W bulb light of good quality with all Cable system (2x2.5mm) from the main board   and switches, and on height 1.4  m  as per the approval of the supervisor engineer.</t>
    </r>
  </si>
  <si>
    <r>
      <t xml:space="preserve">انارة خارجية
</t>
    </r>
    <r>
      <rPr>
        <sz val="12"/>
        <color theme="1"/>
        <rFont val="Times New Roman"/>
        <family val="1"/>
      </rPr>
      <t>تجهيز و تركيب و فحص و تشغيل قواعد انارة  خارجية ذات غطاء مقاوم للماء مع مصباح من نوعية  جيدة مثبت بالسقف أو الجدار مع كابل  2.5*2ملم  العمل يشمل كافة اعمال التسليك  والربط بالمصدر الرئيسي ,ومفتاح التشغيل,مفتاح التشغيل يكون على ارتفاع  1.4متر وحسب توجيهات المهندس المشرف</t>
    </r>
  </si>
  <si>
    <r>
      <rPr>
        <b/>
        <sz val="12"/>
        <color theme="3"/>
        <rFont val="Times New Roman"/>
        <family val="1"/>
      </rPr>
      <t xml:space="preserve">Exhaust fan </t>
    </r>
    <r>
      <rPr>
        <sz val="12"/>
        <color theme="1"/>
        <rFont val="Times New Roman"/>
        <family val="1"/>
      </rPr>
      <t xml:space="preserve">
Supply and install 6-8 inch with power switch good quality with all electric connections (wiring and switch pluge) As per the approval of the supervisor engineer. </t>
    </r>
  </si>
  <si>
    <r>
      <rPr>
        <b/>
        <sz val="12"/>
        <color theme="3"/>
        <rFont val="Times New Roman"/>
        <family val="1"/>
      </rPr>
      <t>مفرغة هواء</t>
    </r>
    <r>
      <rPr>
        <sz val="12"/>
        <color theme="1"/>
        <rFont val="Times New Roman"/>
        <family val="1"/>
      </rPr>
      <t xml:space="preserve">
تجهيز وتنصيب مفرغة هواء قياس 6-8 انج من النوع الجيدالعمل يشمل التسليك ومفتاح التشغيل  مع كل مايلزم من توصيلات كهربائية حسب توجيهات المهندس المشرف .</t>
    </r>
  </si>
  <si>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rFont val="Calibri"/>
        <family val="2"/>
        <scheme val="minor"/>
      </rPr>
      <t xml:space="preserve">
K) All work will happen in West Mosul/ Ninewa governotrate </t>
    </r>
    <r>
      <rPr>
        <b/>
        <sz val="11"/>
        <color theme="3" tint="0.39997558519241921"/>
        <rFont val="Calibri"/>
        <family val="2"/>
        <scheme val="minor"/>
      </rPr>
      <t>GPS ( 35.80047 / 43.298420)</t>
    </r>
  </si>
  <si>
    <t>Al-Hareth School</t>
  </si>
  <si>
    <r>
      <rPr>
        <b/>
        <sz val="11"/>
        <color theme="3"/>
        <rFont val="Times New Roman"/>
        <family val="1"/>
      </rPr>
      <t>تهيئة الموقع</t>
    </r>
    <r>
      <rPr>
        <sz val="11"/>
        <color theme="1"/>
        <rFont val="Times New Roman"/>
        <family val="1"/>
      </rPr>
      <t xml:space="preserve">
تجهيز المواد والعدد والايدي العاملة لاعمال تهيئة موقع انشاء حمامات بمساحة 50 متر مربع.العمل يشمل ازالة الكرفان القديم التالف الى موقع معتمد, اعمال تكسير الصبة الكونكريتية بابعاد (3*3*1.5)م ,تسوية الارض مع رفع الانقاض والمخلافات خارج موقع العمل, فرش طبقة من التيكلة الجبلية للمساحة اعلاه وبسمك 20 سم مع الحدل الجيد باستخدام حادلة بنسبة حدل 95% وحسب تعليمات المهندس المشرف ثم نقل جميع الأنقاض والحطام إلى  الموقع المعتمد من قبل السلطات المحلية </t>
    </r>
  </si>
  <si>
    <r>
      <rPr>
        <b/>
        <sz val="11"/>
        <color theme="3"/>
        <rFont val="Times New Roman"/>
        <family val="1"/>
      </rPr>
      <t xml:space="preserve">Site preparation
</t>
    </r>
    <r>
      <rPr>
        <sz val="11"/>
        <rFont val="Times New Roman"/>
        <family val="1"/>
      </rPr>
      <t>Supply materials, tools, and manpower to prepare the site of the construction of latrine 50m², the work includes remove the damaged latrine caravan to an approved site, demolish the concrete floor (3*3*1.5)m, leveling work and removing debris to out of site, adding one layer of the base course 20cm for the mentioned area with compacting work 95%, all the work should be done according to the instructions of the supervisor engineer,  remove all the debris e to the site approved by the local authorities.</t>
    </r>
    <r>
      <rPr>
        <sz val="11"/>
        <color theme="1"/>
        <rFont val="Times New Roman"/>
        <family val="1"/>
      </rPr>
      <t xml:space="preserve">
</t>
    </r>
  </si>
  <si>
    <r>
      <rPr>
        <b/>
        <sz val="12"/>
        <color theme="3"/>
        <rFont val="Times New Roman"/>
        <family val="1"/>
      </rPr>
      <t xml:space="preserve">صب اساس جداري
</t>
    </r>
    <r>
      <rPr>
        <sz val="12"/>
        <rFont val="Times New Roman"/>
        <family val="1"/>
      </rPr>
      <t>تجهيز كل المواد والعدد والايدي العاملة للقيام باعمال صب اساس جداري, العمل يشمل اعمال حفر الاساس بابعاد 40 سم عرض و 40 سم عمق وطول 33 متر مع رمي مخلفات الحفر خارج موقع العمل, اعمال تسليح الاساس باستخدام حديد تسليح 12Ø ملم جديد تركي الصنع عدد 6 شيش بطول كلي 90 متر, مع اضافة حلقات باستخدام حديد تسليح 10Ø ملم لكل 35سم مع مراعاة ربط التسليح الجديد بالتسليح القديم عن طريق تكسير الاساس القديم وربط التسليح الجديد معه, مراعات وضع سبيسر لرفع شبكة التسليح عن الارض بارتفاع 5 سم, اعمال القالب الخشبي اذا تطلب العمل, اعمال صب الاساس بالكونكريت باستخدام كونكريت بنسبة خلط 1:2:4 وباستخدام سمنت مقاوم للاملاح وبانضغاط لا يقل عن 12Mpa, بالاضافة الى اعمال الرش الجيد للاساس, العمل يشمل يجهيز كل ما يلزمة العمل من مواد لاكماله وحسب توجيهات المهندس المشرف</t>
    </r>
  </si>
  <si>
    <r>
      <t xml:space="preserve">Casting reinforced concrete for the  foundation
</t>
    </r>
    <r>
      <rPr>
        <sz val="11"/>
        <rFont val="Times New Roman"/>
        <family val="1"/>
      </rPr>
      <t>Supply all materials and tools and manpower to the construction of wall foundation the work includes excavation the foundation 60cm width, 40cm depth, and 33 m length, with remove all debris out of site, steel-reinforced work by using steel bars Ø12mm@6 new turkey made, use steel bars Ø10mm as sitrep each 30cm, with consideration of the connection of the new foundation steel with the old steel found in the old foundations if any, lift the foundation steel on the ground by using 5cm plastic spacer, wood forming work if any, casting concrete 1:2:4 by using salt resistance cement, compressive strength more than 21Mpa, use vibrator, with good curing, and supply all required materials to complete the job according to the instructions of the supervisor engineer, the price includes a concrete test in the authorize laboratories.</t>
    </r>
  </si>
  <si>
    <r>
      <rPr>
        <b/>
        <sz val="12"/>
        <color theme="3"/>
        <rFont val="Times New Roman"/>
        <family val="1"/>
      </rPr>
      <t xml:space="preserve"> Masonry work 40 cm
</t>
    </r>
    <r>
      <rPr>
        <sz val="12"/>
        <color theme="1"/>
        <rFont val="Times New Roman"/>
        <family val="1"/>
      </rPr>
      <t>Supplying and constructing solid concrete blocks(15 x20x40 )cm using cement-sand mortar(1:3) for the wall, The cement must be salt-resistant. the work includes preparing the site and removing all dibris and obstcals before wall construction The wall should be levelled vertically and horizontally, the work includes filling the joints between bricks by same cement mortar for walls and all that is required to complete the job  in every part and details as per the instruction of the supervising engineer.</t>
    </r>
  </si>
  <si>
    <r>
      <rPr>
        <b/>
        <sz val="12"/>
        <color theme="3"/>
        <rFont val="Times New Roman"/>
        <family val="1"/>
      </rPr>
      <t>بناء جدار بسمك 40cm (التكعيب)</t>
    </r>
    <r>
      <rPr>
        <sz val="12"/>
        <color theme="1"/>
        <rFont val="Times New Roman"/>
        <family val="1"/>
      </rPr>
      <t xml:space="preserve">
تجهيز وبناء طوب خرساني(بلوك) صلد (15 × 20 × 40) سم باستخدام مونة رمل+ أسمنت (3: 1) لبناء الجدار ، يجب أن يكون الأسمنت مقاومًا للاملاح.العمل يشمل تهيئة الموقع للبناء وازالة العوائق والمخلفات الاخرى قبل المباسرة بالبناء. يجب أن يكون الجدار مستوياء عموديا وأفقيا ، ويشمل العمل ملء المفاصل بين الطوب بالمونة نفسها,ويشمل السعر كل ما هو مطلوب لإتمام العمل في كل جزء والتفاصيل و حسب تعليمات المهندس المشرف.</t>
    </r>
  </si>
  <si>
    <r>
      <rPr>
        <b/>
        <sz val="12"/>
        <color theme="3"/>
        <rFont val="Times New Roman"/>
        <family val="1"/>
      </rPr>
      <t xml:space="preserve">Filling by the base course
</t>
    </r>
    <r>
      <rPr>
        <sz val="12"/>
        <rFont val="Times New Roman"/>
        <family val="1"/>
      </rPr>
      <t>Supply all materials and tools and manpower to filling the latrine floor by base course materials thickness 20cm  layers, good compacting by using hand compactor with watering, all the work should be done according to the instructions of the supervisor engineer.</t>
    </r>
  </si>
  <si>
    <r>
      <rPr>
        <b/>
        <sz val="12"/>
        <color theme="3"/>
        <rFont val="Times New Roman"/>
        <family val="1"/>
      </rPr>
      <t>اعمال الدفن بالتيكلا</t>
    </r>
    <r>
      <rPr>
        <sz val="12"/>
        <color theme="1"/>
        <rFont val="Times New Roman"/>
        <family val="1"/>
      </rPr>
      <t xml:space="preserve">
تجهيز المواد والعدد والايدي عاملة للقيام باعمال الدفن باستخدام التيكلة لارضية الحمامات على شكل طبقات بسمك 20 سم مح الحدل الجيد باستخدام الحادلة اليدوية مع الرش وحسب توجيهات المهندس المشرف. </t>
    </r>
  </si>
  <si>
    <r>
      <rPr>
        <b/>
        <sz val="12"/>
        <color theme="3"/>
        <rFont val="Times New Roman"/>
        <family val="1"/>
      </rPr>
      <t>اعمال الصب الكونكريتي المسلح للسقف</t>
    </r>
    <r>
      <rPr>
        <sz val="12"/>
        <color theme="1"/>
        <rFont val="Times New Roman"/>
        <family val="1"/>
      </rPr>
      <t xml:space="preserve">
تجهيز مواد وعدد وايدي عاملة للقيام باعمال صب كونكريت السقف, العمل يشمل تجهيز قالب خشبي لسقف الحمامات بابعاد 5*6 متر وبسمك 20 سم يتكون من الواح الخشب الاملس بليوود يثبت على الاعمدة (الدراسك) بشكل محكم وبارتفاع 3,5 م, مع مراعات تثبيت القالب بشكل مستوي وقائم ومستقيم في منطقة الجسور مع عمل المردات, اعمال التسليح باستخدام شبكتين من حديد التسليح Ø12 @ 20cm للسقف و Ø12 عدد اربعة اشياش للجسور مع استخدام حلاقات من حديد التسليح Ø10 لكل 30 سم, يجب ان يكون حديد التسليح من النوع التركي جديد مع مراعاات ترك مسافة 5 سم باستخدام ال سبيسر عن اسفل القالب الخشبي و اضافة حديد التسليح اضافي في المناطق الناتئة ان وجد, عمل فتحات للمزاريب باستخدام قطع من انبوب بلاستك 4 انج يثبت على القالب الخشبي, اعمال الصب الكونكريتي باستخدام خليط كونكريت 1:2:4 من سمنت مقاوم للاملاح نسبة انضظاط 21Mpa مع استخدام الهزاز واعمال السقل الجيد مع مراعات التسليط الجيد نحو المزاريب, تشمل العمل اعمال الفحص المختبري للمكعبات الكونكريتة, اعمال الرش الجيد للخرسانة لمدة اسبوع على الاقل, السعر يشمل توفير كل ما يتطلبة العمل لانجاز المهمة وحسب توجيهات المهندس المشرف</t>
    </r>
  </si>
  <si>
    <r>
      <rPr>
        <b/>
        <sz val="12"/>
        <color theme="3"/>
        <rFont val="Times New Roman"/>
        <family val="1"/>
      </rPr>
      <t>Plastic painting works</t>
    </r>
    <r>
      <rPr>
        <b/>
        <sz val="11"/>
        <color theme="3"/>
        <rFont val="Times New Roman"/>
        <family val="1"/>
      </rPr>
      <t xml:space="preserve">
</t>
    </r>
    <r>
      <rPr>
        <sz val="11"/>
        <color theme="1"/>
        <rFont val="Times New Roman"/>
        <family val="1"/>
      </rPr>
      <t>Supply of materials, tools, and manpower required for Plastic painting, the types of Plastic paint should be (Jotun, Betek, CAPAROL, Polisan, Dyo or equivalent, The paints should be diluted (10%--15%) with Water to achieve the coverage of painting area of not more than (10-12)m2/Litre/layer, the work includes paint exterior walls by two layers of paint Above a layer of water-based dye and the finest types, the color determined by the Engineer , work includes the treatment of walls and according to the guidance of the supervisor.</t>
    </r>
  </si>
  <si>
    <r>
      <rPr>
        <b/>
        <sz val="11"/>
        <color theme="3"/>
        <rFont val="Times New Roman"/>
        <family val="1"/>
      </rPr>
      <t>أعمال الدهان البلاستيكي الخارجي  :-</t>
    </r>
    <r>
      <rPr>
        <sz val="11"/>
        <color theme="1"/>
        <rFont val="Times New Roman"/>
        <family val="1"/>
      </rPr>
      <t xml:space="preserve">
توريد المواد والأدوات والقوى البشرية اللازمة لأعمال الدهان البلاستيكي الخارجي  ، يجب أن تكون الدهانات البلاستيكية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الخارجية بطبقتين من الدهان المائي وطبقة من الدهان البلاستيكي و من افضل الأنواع ,تحدد الألوان بواسطة المهندس ، ويشمل العمل معالجة الجدران وتنظيف الغبار وفقا لتوجيهات المشرف.</t>
    </r>
  </si>
  <si>
    <r>
      <rPr>
        <b/>
        <sz val="12"/>
        <color theme="3"/>
        <rFont val="Times New Roman"/>
        <family val="1"/>
      </rPr>
      <t xml:space="preserve">Coblin of stone for windows and doors
</t>
    </r>
    <r>
      <rPr>
        <sz val="12"/>
        <rFont val="Times New Roman"/>
        <family val="1"/>
      </rPr>
      <t>Supply materials, tools, and manpower to install the coblin of stone for the windows and doors, the cobline should be the best quality in the local markets, 25cm the cobline width,  fix the cobline by using fisher bolts and wires, use the cement martor 1:3 and ensure the building should be straight and level, filling the joints by uding white cement martors, clean the cobline and burnish work, the price includes supply all required materials to complete the job according to the instruction of the supervisor engineer.</t>
    </r>
  </si>
  <si>
    <r>
      <rPr>
        <b/>
        <sz val="12"/>
        <color theme="3"/>
        <rFont val="Times New Roman"/>
        <family val="1"/>
      </rPr>
      <t>اعمال كوبلن حلان للشبابيك والابواب</t>
    </r>
    <r>
      <rPr>
        <sz val="12"/>
        <color theme="1"/>
        <rFont val="Times New Roman"/>
        <family val="1"/>
      </rPr>
      <t xml:space="preserve">
تجهيز المواد والعمال والايدي العاملة لاعمال تركيب كوبلن من حجر الحلان من افضل نوعية موجودة بالسوق المحلية, بعرض 25سم, الربط الجيد باستخدام الفيشرات والاسلاك واستخدام مونة السمنت 1:3 , مع اعمال الدرز بالاسمنت الابيبض مع ضمان التركيب بشكل مستقيم ومستوى, مع اعمال التنظيف النهائي والجلي للحلان, يجب توفير كل المواد اللازمة لانهاء العمل وحسب توجيهات المهندس المشرف</t>
    </r>
  </si>
  <si>
    <r>
      <rPr>
        <b/>
        <sz val="12"/>
        <color theme="3"/>
        <rFont val="Times New Roman"/>
        <family val="1"/>
      </rPr>
      <t>PVC window</t>
    </r>
    <r>
      <rPr>
        <sz val="12"/>
        <color theme="1"/>
        <rFont val="Times New Roman"/>
        <family val="1"/>
      </rPr>
      <t xml:space="preserve">
Provision of materials, tools, and manpower for provision and installation of PVC window, white color  Turkish-made, The dimensions (width 0.5-1m)and(height 0.5m), the PVC window,  handle Turkish origin or equivalent, the materials of the window's frame should be composite with internal steel plate 1mm thickness, connect the window to the frame by points of steel hinge. the price includes all required works to install the window and frame and curing the spaces between walls and frame of the window with silicone and foam and install glass 4mm thickness, all works should be done according to the supervising engineer's instructions.</t>
    </r>
  </si>
  <si>
    <r>
      <rPr>
        <b/>
        <sz val="12"/>
        <color theme="3"/>
        <rFont val="Times New Roman"/>
        <family val="1"/>
      </rPr>
      <t>شباكPVC</t>
    </r>
    <r>
      <rPr>
        <sz val="12"/>
        <color theme="1"/>
        <rFont val="Times New Roman"/>
        <family val="1"/>
      </rPr>
      <t xml:space="preserve">
توفير المواد ، والعمال ، والأدوات اللازمة لتوفير وتركيب شباك PVC لون ابيض التركي الصنع ، الأبعاد (العرض0.5م) و (الارتفاع 0.5م) مع تركيب مقابض الشباك  يكون تركي الصنع او مايكافئه ،  يجب أن يكون إطار مركبًا بشكل جيد و مدعم بصفائح فولاذية داخليه بسمك 1 ملم ، تكون مفاصل الشباك مصنوعة من الحديد. يشمل السعر جميع الأعمال اللازمة لتثبيت الشباك مع اطاره وعلاج الفراغات بين الجدران وإطار الشباك بالسيليكون و الفوم وتركيب الزجاج بسمك 4 ملم وشبكة مانع الذباب المغلونة، ويجب أن تتم جميع الأعمال وفقًا لتعليمات المهندس المشرف.</t>
    </r>
  </si>
  <si>
    <r>
      <t xml:space="preserve">انابيب PVC للمجاري :-
</t>
    </r>
    <r>
      <rPr>
        <sz val="11"/>
        <rFont val="Times New Roman"/>
        <family val="1"/>
      </rPr>
      <t xml:space="preserve"> تجهيز المواد والادوات والايدي العاملة للقيام بمد انبوب مجاري PVC بقطر 6 انج افضل نوعية متوفرة بالسوق المحلية , العمل يشمل القيام بتكسير الصبة  او البلاط ان وجد مع اعمال الحفر بابعاد غرض 30 سم  و عمق 30 سم  مع اعمال ربط الانبوب وملحقاته ثم القيام باعمال الدفن باستخدام رمل ناعم واعمال اعادة الصب الكونكريتي او البلاط ان وجد ويشمل العمل الربط الانبوب بالمخرج القسطل رفع جميع الانقاض ومع كل مايتطلبه العمل  لانهائه العمل  وحسب توجيهات المهندس</t>
    </r>
  </si>
  <si>
    <r>
      <rPr>
        <b/>
        <sz val="11"/>
        <color theme="3"/>
        <rFont val="Times New Roman"/>
        <family val="1"/>
      </rPr>
      <t>Sewerage PVC pipes:-</t>
    </r>
    <r>
      <rPr>
        <sz val="11"/>
        <color theme="3"/>
        <rFont val="Times New Roman"/>
        <family val="1"/>
      </rPr>
      <t xml:space="preserve">
</t>
    </r>
    <r>
      <rPr>
        <sz val="11"/>
        <rFont val="Times New Roman"/>
        <family val="1"/>
      </rPr>
      <t>Supply material, tools, and manpower to installation sewerage PVC pipe dia.(6 inches) best type in the local market. The work includes excavation works 30cm width * 30cm depth, with laying pipe, backfilling using fine materials, re-cast concrete or tiles work if any, the price includes connected the pipe to the outlet, all the work should be done according to the instructions of  Supervising engineer.</t>
    </r>
  </si>
  <si>
    <r>
      <rPr>
        <b/>
        <sz val="12"/>
        <color theme="3"/>
        <rFont val="Times New Roman"/>
        <family val="1"/>
      </rPr>
      <t xml:space="preserve">Steel water tank    </t>
    </r>
    <r>
      <rPr>
        <sz val="12"/>
        <color theme="1"/>
        <rFont val="Times New Roman"/>
        <family val="1"/>
      </rPr>
      <t xml:space="preserve">                                                      
Supply and installation of galvanized water tanks (1000)litres, cylindrical shape, local made gauge 18 with iron cover and plastic floater 3/4 inch with input and output openings 3/4 inch with all fitting needed to connect it to water supply and  sanitation water network and installing on concrete bricks,valves,using press machine, works with printing the organization logo on the tank  with size and design approved by the supervising engineer.</t>
    </r>
  </si>
  <si>
    <r>
      <rPr>
        <b/>
        <sz val="12"/>
        <color theme="3"/>
        <rFont val="Times New Roman"/>
        <family val="1"/>
      </rPr>
      <t xml:space="preserve">خزان ماء مغلون </t>
    </r>
    <r>
      <rPr>
        <sz val="12"/>
        <color theme="1"/>
        <rFont val="Times New Roman"/>
        <family val="1"/>
      </rPr>
      <t xml:space="preserve">                                                              
تجهيز خزان ماء مغلون وتركيبه بسعة (1000) لتر ،اسطواني الشكل، البليت كيج 18 مع غطاء حديدي وطواف بلاستيكي 3/4 بوصة مع فتحات الإدخال والإخراج 3/4 بوصة مع جميع التركيبات والوصلات والصمامات اللازمة لربطه بمصدر الماء والصحيات، الخزان يجب ان يكون مصنوع بطريقة الكبس ، مع طباعة شعار المنظمة على الخزان بالحجم والتصميم المعتمد من المهندس المشرف.</t>
    </r>
  </si>
  <si>
    <t>1-11</t>
  </si>
  <si>
    <t>1-12</t>
  </si>
  <si>
    <t>1-13</t>
  </si>
  <si>
    <t>1-14</t>
  </si>
  <si>
    <t>1-15</t>
  </si>
  <si>
    <r>
      <rPr>
        <b/>
        <sz val="11"/>
        <color theme="3"/>
        <rFont val="Arial"/>
        <family val="2"/>
      </rPr>
      <t>Electric board</t>
    </r>
    <r>
      <rPr>
        <sz val="11"/>
        <color theme="1"/>
        <rFont val="Arial"/>
        <family val="2"/>
      </rPr>
      <t xml:space="preserve">
Supplying materials, tools, and manpower, to supply, installing, and operating an electric board. the work includes installing the iron board  frame with removing the damaged board, installing 5 circuit breakers, with wiring maintenance, and reconnecting the electrical wires, the work includes supply all the material that required to complete the work according to the instructions of the  supervisor engineer</t>
    </r>
  </si>
  <si>
    <r>
      <rPr>
        <b/>
        <sz val="11"/>
        <color theme="3"/>
        <rFont val="Times New Roman"/>
        <family val="1"/>
      </rPr>
      <t>بورد كهربائي داخلي</t>
    </r>
    <r>
      <rPr>
        <sz val="11"/>
        <color theme="1"/>
        <rFont val="Times New Roman"/>
        <family val="1"/>
      </rPr>
      <t xml:space="preserve">
تجهيز المواد والعدد والايدي العاملة والقيام بتجهيز وتركيب وتشغيل بورد كهربائي العمل يشمل تركيب هيكل البورد الحديدي مع اعمال ازالة القديم, تركيب 6 قاطع دورة (جوزة), مع اعمال صيانة وتسليك واعادة ربط الوايرات الكهربائية مع تجهيز وتركيب جميع المواد اللازمة لانهاء العمل حسب توجيهات المهندس المشرف</t>
    </r>
  </si>
  <si>
    <r>
      <rPr>
        <b/>
        <sz val="11"/>
        <color theme="3"/>
        <rFont val="Times New Roman"/>
        <family val="1"/>
      </rPr>
      <t>بورد كهربائي رئيسي</t>
    </r>
    <r>
      <rPr>
        <sz val="11"/>
        <color theme="1"/>
        <rFont val="Times New Roman"/>
        <family val="1"/>
      </rPr>
      <t xml:space="preserve">
تجهيز المواد والعدد والايدي العاملة والقيام بتجهيز وتركيب وتشغيل بورد كهربائي العمل يشمل تركيب هيكل البورد الحديدي مع اعمال ازالة القديم, تركيب 20 قاطع دورة (جوزة), قاطع دورة رئيسي,كوديكتر سيمنز او الماني المنشاء مع اعمال صيانة وتسليك واعادة ربط الوايرات الكهربائية مع تجهيز وتركيب جميع المواد اللازمة لانهاء العمل حسب توجيهات المهندس المشرف</t>
    </r>
  </si>
  <si>
    <r>
      <rPr>
        <b/>
        <sz val="11"/>
        <color theme="3"/>
        <rFont val="Arial"/>
        <family val="2"/>
      </rPr>
      <t>Main electric board</t>
    </r>
    <r>
      <rPr>
        <sz val="11"/>
        <color theme="1"/>
        <rFont val="Arial"/>
        <family val="2"/>
      </rPr>
      <t xml:space="preserve">
Supplying materials, tools, and manpower, to supply, installing, and operating an electric board. The work includes installing the iron board  frame with removing the damaged board, installing 20 circuit breakers, and the main cycle breaker, conductor Seimens or Germany, , with wiring maintenance, and reconnecting the electrical wires, the work includes supply all the material that required to complete the work according to the instructions of the  supervisor engineer</t>
    </r>
  </si>
  <si>
    <t>L.s</t>
  </si>
  <si>
    <r>
      <rPr>
        <b/>
        <sz val="12"/>
        <color rgb="FF002060"/>
        <rFont val="Times New Roman"/>
        <family val="1"/>
      </rPr>
      <t xml:space="preserve"> ابواب حديد:</t>
    </r>
    <r>
      <rPr>
        <sz val="12"/>
        <color theme="1"/>
        <rFont val="Times New Roman"/>
        <family val="1"/>
      </rPr>
      <t xml:space="preserve">
 تجهيز جميع المواد والقوى العاملة والمعدات اللازمة لتركيب باب حديدي( فردتين ) ، يجب أن يكون بابعاد  عرض 4.2م وارتفاع2 م,  ويجب أن تكون ابعاد المقطع العرضي لهيكل الباب مستطيلاً من الحديد (2*4) انج ،والسمك 2mm, يتم عمل اطار خارجي للباب مع دعم بواسطة جسر وسطي وقطعتين بشكل مائل(كرس), استخدام صفحتين  حديد(ركم) كيج 20  / مع سركي و أقفال (  تركي الصنع او افضل الانواع المتاحة في السوق المحلية) وسته قلابات (1/2 انج قطر *وطول 3 انج )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(يتم عمل صنع علامة منظمة انقاذ الطفل من لوح معدني سمكه 2 ملمتر 25*40 سنتمتر و تقطيع علامة و اسم المنظمة بوساطة الماكنة الليزرية ثم تثبيتها باللحام على الوجه الخارجي للباب)  ، وتصميم شكل الباب يكون باضافة نقشات CNC حسب طلب مهندس المشروع يجب أن تتم جميع الأعمال تحت إشراف مهندس الإشراف.</t>
    </r>
  </si>
  <si>
    <r>
      <rPr>
        <b/>
        <sz val="11"/>
        <color rgb="FF002060"/>
        <rFont val="Times New Roman"/>
        <family val="1"/>
      </rPr>
      <t>Steel doors:-</t>
    </r>
    <r>
      <rPr>
        <sz val="11"/>
        <color theme="1"/>
        <rFont val="Times New Roman"/>
        <family val="1"/>
      </rPr>
      <t xml:space="preserve">
Supply materials, tools and manpower that required to install steel door( two sections ), dimensions 2m height and width 4.2m   and the cross-section of frame bars of the door should be a rectangular iron bar(4*2) inch, 2mm thickness, making the outer frame and supported by mid-beam with two beams as a cross, the plate of the doors should be tow layers gauge 20, the locks(Turkish-made best quality available in the local market) and six hinges ( 1/2" dia. *3" L) to fixed it to the frame, painting with one layer anti-corrosion paint, and two-layers oil paint type \(Jotun, Betek, CAPAROL, Polisan, or equivalent). The paint should be diluted (10%--15%) with thinners to achieve the coverage of painting area of not more than (10-12) m2/Litter/layer (SCI iron logo 25 x40cm 2mm  cutting logo and name of SCI by laser machine and weld on the outer face of the door ) and the door design with CNC design will determine by supervision engineer, all the work should be done according to the instruction of the supervision engineer.</t>
    </r>
  </si>
  <si>
    <t>Al-Maghreb School</t>
  </si>
  <si>
    <t>Al-Maghreb school</t>
  </si>
  <si>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K) All work will happen in  Qayyara  sub-distric Ninewa governotrate</t>
    </r>
    <r>
      <rPr>
        <b/>
        <sz val="11"/>
        <color theme="3"/>
        <rFont val="Calibri"/>
        <family val="2"/>
        <scheme val="minor"/>
      </rPr>
      <t xml:space="preserve"> GPS  (35.731040  / 43.284037)</t>
    </r>
  </si>
  <si>
    <r>
      <rPr>
        <b/>
        <sz val="11"/>
        <color theme="3"/>
        <rFont val="Times New Roman"/>
        <family val="1"/>
      </rPr>
      <t>إزالة الأرضية الخرسانية / البلاط ، ومقاعد المراحيض,والسيراميك  ، ونقل الحطام خارج الموقع</t>
    </r>
    <r>
      <rPr>
        <sz val="11"/>
        <color theme="1"/>
        <rFont val="Times New Roman"/>
        <family val="1"/>
      </rPr>
      <t xml:space="preserve">
هدم وإزالة (الارضية الخرسانية مع قاعدة المرحاض التالفة ، بلاط السيراميك والموزاييك) التالفة وبسمك لا يقل عن15سم مع اعمال تقشير لبخ اسمنتي للحمامات بمساحة 60 متر مربع وحسب تعليمات المهندس المشرف ثم نقل جميع الأنقاض والحطام إلى  الموقع المعتمد من قبل السلطات المحلية </t>
    </r>
  </si>
  <si>
    <r>
      <rPr>
        <b/>
        <sz val="11"/>
        <color theme="3"/>
        <rFont val="Times New Roman"/>
        <family val="1"/>
      </rPr>
      <t xml:space="preserve">Remove the concrete/tiles floor, latrines seats and move the debris outside the location 
</t>
    </r>
    <r>
      <rPr>
        <sz val="11"/>
        <color theme="1"/>
        <rFont val="Times New Roman"/>
        <family val="1"/>
      </rPr>
      <t xml:space="preserve">Demolish &amp; Remove damaged(concrete base with damaged toilet base, ceramic and mosaic tiles with the thickness 15cm, and  remove the cement plastering 60 m² of  the internal walls of latrines, all the work should be done according to the instructions of the suppervisor engineer, transfer all the debris and rubble to the site approved by the local authorities.
</t>
    </r>
  </si>
  <si>
    <r>
      <rPr>
        <b/>
        <sz val="11"/>
        <color theme="3"/>
        <rFont val="Times New Roman"/>
        <family val="1"/>
      </rPr>
      <t xml:space="preserve">Reinforcement plastic  manholes( cover)
</t>
    </r>
    <r>
      <rPr>
        <sz val="11"/>
        <color theme="1"/>
        <rFont val="Times New Roman"/>
        <family val="1"/>
      </rPr>
      <t xml:space="preserve">supply material, equipment, tools to install reinforcement  manhole cover with dimensions(60*60)cm the work includes removing the damaged one and install new cover using cement martor, and cleaning the site all the work should be done according to the instructions of  Supervising engineer.  </t>
    </r>
    <r>
      <rPr>
        <b/>
        <sz val="11"/>
        <color theme="3"/>
        <rFont val="Times New Roman"/>
        <family val="1"/>
      </rPr>
      <t xml:space="preserve"> 
</t>
    </r>
  </si>
  <si>
    <r>
      <rPr>
        <b/>
        <sz val="11"/>
        <color theme="3"/>
        <rFont val="Times New Roman"/>
        <family val="1"/>
      </rPr>
      <t>غطاء منهول بلاستك مسلح</t>
    </r>
    <r>
      <rPr>
        <sz val="11"/>
        <color theme="1"/>
        <rFont val="Times New Roman"/>
        <family val="1"/>
      </rPr>
      <t xml:space="preserve">
توريد المواد والمعدات والأدوات اللازمة لتثبيت غطاء منهول مسلح بأبعاد (60*60)cm للقسطل ويشمل العمل إزالة الجزء التالف وتركيب الغطاء الجديد مع الفريم السعر يشمل اعمال تكسير وتثبيت الجديد بمونة الاسمنت وتنظيف الموقع  وحسب توجيهات المهندس المشرف.</t>
    </r>
  </si>
  <si>
    <r>
      <rPr>
        <b/>
        <sz val="11"/>
        <color theme="3"/>
        <rFont val="Times New Roman"/>
        <family val="1"/>
      </rPr>
      <t>غطاء منهول بلاستك مسلح</t>
    </r>
    <r>
      <rPr>
        <sz val="11"/>
        <color theme="1"/>
        <rFont val="Times New Roman"/>
        <family val="1"/>
      </rPr>
      <t xml:space="preserve">
توريد المواد والمعدات والأدوات اللازمة لتثبيت غطاء منهول بلاستك مسلح بأبعاد (40*40)cm ويشمل العمل إزالة الجزء التالف وتركيب الغطاء الجديد مع الفريم السعر يشمل اعمال تكسير وتثبيت الجديد بمونة الاسمنت وتنظيف الموقع  وحسب توجيهات المهندس المشرف.</t>
    </r>
  </si>
  <si>
    <r>
      <rPr>
        <b/>
        <sz val="11"/>
        <color theme="3"/>
        <rFont val="Times New Roman"/>
        <family val="1"/>
      </rPr>
      <t xml:space="preserve">Connected to main water pipe
</t>
    </r>
    <r>
      <rPr>
        <sz val="11"/>
        <color theme="1"/>
        <rFont val="Times New Roman"/>
        <family val="1"/>
      </rPr>
      <t xml:space="preserve"> Supply materials and manpower, and equipment to connected to the main water pipe the work includes excavation work 50cm depth to the main pipe and connection by the saddle and  PPR pipe Dia. 1 inch of exterior diameter Turkish or Egyptian -made the work includes, backfilling and re-casting concrete and tiles if any, the price includes supply all fitting(elbow, junction, connector, adapter, nipple…etc.) to complete the work according to the instructions of  Supervising engineer.</t>
    </r>
  </si>
  <si>
    <r>
      <rPr>
        <b/>
        <sz val="11"/>
        <color theme="3"/>
        <rFont val="Times New Roman"/>
        <family val="1"/>
      </rPr>
      <t>ربط الماء الى الخط الريسيئي</t>
    </r>
    <r>
      <rPr>
        <sz val="11"/>
        <color theme="1"/>
        <rFont val="Times New Roman"/>
        <family val="1"/>
      </rPr>
      <t xml:space="preserve">
تجهيز المواد ,والعدد والايدي العاملة  لربط الماء بانبوب ماء الخط الرئيسي العمل يشمل اعمال الحفر بعمق 50 سم واظهار الانبوب الرئيسي مع اعمال الربط على الخط الرئيسي باستخدام قفيص الربط مع مد انابيب بلاستيكية بقطر خارجي 1 انج تركي أو مصري الصنع، يتضمن العمل ، ومد الانابيب، والدفن مع مع اعمال اعادة الصب او البلاط ان وجد ،ويشمل العمل ايضا جميع التركيبات والملحقات اللازمة لاتمام العمل (العكس، الوصلة ، الموصل ، المحول ، نبل... الخ). ) تحت تعليمات المهندس.</t>
    </r>
  </si>
  <si>
    <t>Al-Qayyara school</t>
  </si>
  <si>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K) All work will happen in  Qayyara  sub-distric Ninewa governotrate</t>
    </r>
    <r>
      <rPr>
        <b/>
        <sz val="11"/>
        <color theme="4"/>
        <rFont val="Calibri"/>
        <family val="2"/>
        <scheme val="minor"/>
      </rPr>
      <t xml:space="preserve"> GPS (35.800589 / 43.298081)</t>
    </r>
  </si>
  <si>
    <r>
      <rPr>
        <b/>
        <sz val="11"/>
        <color theme="3"/>
        <rFont val="Times New Roman"/>
        <family val="1"/>
      </rPr>
      <t xml:space="preserve">أعمال الدهان البلاستيكي </t>
    </r>
    <r>
      <rPr>
        <sz val="11"/>
        <color theme="1"/>
        <rFont val="Times New Roman"/>
        <family val="1"/>
      </rPr>
      <t xml:space="preserve">
توريد المواد والأدوات والقوى البشرية اللازمة لأعمال الدهان البلاستيكي الدهني  ، يجب أن تكون الدهانات البلاستيكي من نوع (Jotun، Betek، CAPAROL، Polisan، Dyo أو ما يعادلها )، يجب تخفيف الدهانات (10٪ - 15٪) مع مخففات لتحقيق تغطية منطقة الدهان لا تزيد عن (10-12) م 2 / ليتر / طبقة ، ويشمل العمل على طلاء الجدران والسقوف بطبقتين من الدهان فوق طبقة من الصبغة المائية و من افضل الأنواع ,تحدد الألوان بواسطة المهندس ، ويشمل العمل معالجة الجدران وتنظيف الغبار وفقا لتوجيهات المشرف.</t>
    </r>
  </si>
  <si>
    <r>
      <rPr>
        <b/>
        <sz val="11"/>
        <color theme="3"/>
        <rFont val="Times New Roman"/>
        <family val="1"/>
      </rPr>
      <t xml:space="preserve">Masonry of walls 
</t>
    </r>
    <r>
      <rPr>
        <sz val="11"/>
        <color theme="1"/>
        <rFont val="Times New Roman"/>
        <family val="1"/>
      </rPr>
      <t xml:space="preserve">Supply of materials, tools, and manpower to build a concrete wall by using  solid concrete  blocks (15*20*40) cm, wall thickness 20 cm and 2.6m height by using cement mortar( 1:3 ), cement should be salt - resistant, and the work includes build base foundation thickness 40 cm and height 40cm as well as build columns every (4m ), the work including preparing  the site and removing all debris and obstacles before wall construction and should be leveled vertically and horizontally, the work includes filling the joints between bricks by cement mortar also including the work remove and demolish old wall debris and clean up and preparation work of the foundation for building ,  all the work should be done according to the instruction of the supervision engineer,
</t>
    </r>
  </si>
  <si>
    <r>
      <rPr>
        <b/>
        <sz val="11"/>
        <color theme="3"/>
        <rFont val="Times New Roman"/>
        <family val="1"/>
      </rPr>
      <t xml:space="preserve"> بناء الجدار </t>
    </r>
    <r>
      <rPr>
        <sz val="11"/>
        <color theme="1"/>
        <rFont val="Times New Roman"/>
        <family val="1"/>
      </rPr>
      <t xml:space="preserve">
  تجهيز مواد وادوات وايدي عامله للقيام باعمال بناء جدار (بلوك) صلد(غير مجوف) (15 * 20 * 40)سم بناء بسمك 20 سم بارتفاع 2.8م  باستخدام مونة رمل و أسمنت (3: 1) لبناء الجدار ، يجب أن يكون الأسمنت مقاومًا للاملاح. العمل يشمل بناء تكعيب للجدار بسمك( 40 ) بارتفاع 40 سم وكذلك بناء اعمدة لكل 4 امتار  يجب أن يكون الجدار مستوياء عموديا وأفقيا ، ويشمل العمل ملء المفاصل بين البلوك الخرساني بالمونة نفسها.العمل يشمل ايضا هدم ورفع انقاذ الجدار القديم مع اظهار الاساس وكذلك تهيئة الموقع للبناء وازالة العوائق والمخلفات الاخرى قبل المباسرة بالبناء. السعر يشمل  كل ما هو مطلوب لإتمام العمل و حسب تعليمات المهندس المشرف.</t>
    </r>
  </si>
  <si>
    <r>
      <rPr>
        <b/>
        <sz val="11"/>
        <color theme="3"/>
        <rFont val="Times New Roman"/>
        <family val="1"/>
      </rPr>
      <t>Cement plastering :-</t>
    </r>
    <r>
      <rPr>
        <b/>
        <sz val="11"/>
        <color theme="1"/>
        <rFont val="Times New Roman"/>
        <family val="1"/>
      </rPr>
      <t xml:space="preserve"> </t>
    </r>
    <r>
      <rPr>
        <sz val="11"/>
        <color theme="1"/>
        <rFont val="Times New Roman"/>
        <family val="1"/>
      </rPr>
      <t xml:space="preserve">                                                      
Supply materials, tools and manpower to plastering work by using cement mortar (1:3)for walls by using adjustment rulers and all requirment  to complete the work, ,  the work should be done according to the instruction of the supervision engineer .
 </t>
    </r>
  </si>
  <si>
    <r>
      <rPr>
        <b/>
        <sz val="11"/>
        <color theme="3"/>
        <rFont val="Times New Roman"/>
        <family val="1"/>
      </rPr>
      <t>اللبخ بمونة الاسمنت  :-</t>
    </r>
    <r>
      <rPr>
        <sz val="11"/>
        <color theme="1"/>
        <rFont val="Times New Roman"/>
        <family val="1"/>
      </rPr>
      <t xml:space="preserve">
توفير المواد والايدي العامله اللازمة للقيام باعمال  لبخ الجدران باستخدام مونة اسمنت و رمل  بنسبة (1:3) باستعمال مسطرة تسوية وحسب توجيهات المهندس المشرف.</t>
    </r>
  </si>
  <si>
    <r>
      <rPr>
        <b/>
        <sz val="12"/>
        <color theme="3"/>
        <rFont val="Times New Roman"/>
        <family val="1"/>
      </rPr>
      <t xml:space="preserve">صب اساس جداري للسياج
</t>
    </r>
    <r>
      <rPr>
        <sz val="12"/>
        <rFont val="Times New Roman"/>
        <family val="1"/>
      </rPr>
      <t>تجهيز كل المواد والعدد والايدي العاملة للقيام باعمال صب اساس جداري, العمل يشمل اعمال حفر الاساس بابعاد 40 سم عرض و 40 سم عمق وطول 16 متر مع رمي مخلفات الحفر خارج موقع العمل, اعمال تسليح الاساس باستخدام حديد تسليح 12Ø@4 ملم جديد تركي الصنع , مع اضافة حلقات باستخدام حديد تسليح 10Ø ملم لكل 30سم مع مراعاة ربط التسليح الجديد بالتسليح القديم عن طريق تكسير الاساس القديم وربط التسليح الجديد معه ان وجد, مراعات وضع سبيسر لرفع شبكة التسليح عن الارض بارتفاع 5 سم, اعمال القالب الخشبي اذا تطلب العمل, اعمال صب الاساس بالكونكريت باستخدام كونكريت بنسبة خلط 1:2:4 وباستخدام سمنت مقاوم للاملاح وبانضغاط لا يقل عن 12Mpa, استخدام الهزاز, بالاضافة الى اعمال الرش الجيد للاساس, العمل يشمل الفحوصات المختبرية للكونكريت وتجهيز كل ما يلزمة العمل من مواد لاكماله وحسب توجيهات المهندس المشرف</t>
    </r>
  </si>
  <si>
    <r>
      <rPr>
        <b/>
        <sz val="11"/>
        <color theme="3"/>
        <rFont val="Times New Roman"/>
        <family val="1"/>
      </rPr>
      <t xml:space="preserve">Casting reinforced concrete for the  foundation
</t>
    </r>
    <r>
      <rPr>
        <sz val="11"/>
        <rFont val="Times New Roman"/>
        <family val="1"/>
      </rPr>
      <t>Supply all materials and tools and manpower to the construction of wall foundation the work includes excavation the foundation 40cm width, 40cm depth, and 16m length, with remove all debris out of site, steel-reinforced work by using steel bars Ø12mm@4 new turkey made, use steel bars Ø10mm as sitrep each 30cm, with consideration of the connection of the new foundation steel with the old steel found in the old foundations if any, lift the foundation steel on the ground by using 5cm plastic spacer, wood forming work if any, casting concrete 1:2:4 by using salt resistance cement, compressive strength more than 21Mpa, use vibrator, with good curing, and supply all required materials to complete the job according to the instructions of the supervisor engineer, the price includes a concrete test in the authorize laboratories.</t>
    </r>
  </si>
  <si>
    <r>
      <t>Joint treatment</t>
    </r>
    <r>
      <rPr>
        <b/>
        <sz val="11"/>
        <color theme="4"/>
        <rFont val="Times New Roman"/>
        <family val="1"/>
      </rPr>
      <t xml:space="preserve">
</t>
    </r>
    <r>
      <rPr>
        <sz val="11"/>
        <rFont val="Times New Roman"/>
        <family val="1"/>
      </rPr>
      <t>Supplying materials, tools, and manpower for the expansion joint treatment by casting concrete(1:2:4) (21Mpa) for the beam lengths of 11 meters long and 20 cm wide, 30 cm height on both sides of the joint with the use of a wooden form and with consideration for removing the damaged tiles or floor under the casting area, the beams on both sides are covered with an aluminum plate against rust with a width of the plate width 80 cm And the length of 11 meters with ensuring a good bonding of the plate on the beams using Fisher screws with Wesher ruble and the treatment of areas of overlap with the silicon and waterproof materials. the price includes fill the joints by foum and the supply of all work materials required to complete the work according to the instructions of the supervising engineer.</t>
    </r>
  </si>
  <si>
    <r>
      <t xml:space="preserve">معالجة مفصل التمدد
</t>
    </r>
    <r>
      <rPr>
        <sz val="11"/>
        <rFont val="Times New Roman"/>
        <family val="1"/>
      </rPr>
      <t>تجهيز المواد والعدد والايدي العاملة لاعمال معالجة مفصل التمدد بواسطة اعمال صب كونكريت (1:2:4) (21Mpa) عتب مقلوب بطول 11متر وعرض 20سم وارتفاع 30سم على جهتي المفصل مع استخدام القالب الخشبي ومع مراعات ازالة البلاط او الارضية المتضررة تحت منطقة الصب, يغلف العتب المقلوب من الجهتين بصفيحة اللمنيوم ضد الصداء بابعاد عرض الصفيحة 80 سم وطول 11 متر مع ضمان الربط الجيد للصفيحة على العتب المقلوب باستخدام براغي فيشر مع واشر ربل ومعالجة مناطق التلاقي بالسلكون وموانع الرطوبة,السعر يشمل املاء المفصل بمادة الفوم و تجهيز كل ما يتطلبة العمل من مواد لاتمام العمل وحسب توجيهات المهندس المشرف.</t>
    </r>
    <r>
      <rPr>
        <b/>
        <sz val="11"/>
        <rFont val="Times New Roman"/>
        <family val="1"/>
      </rPr>
      <t xml:space="preserve"> 
</t>
    </r>
  </si>
  <si>
    <r>
      <t xml:space="preserve">Waterproof treatment
</t>
    </r>
    <r>
      <rPr>
        <sz val="11"/>
        <rFont val="Times New Roman"/>
        <family val="1"/>
      </rPr>
      <t>Supply materials, tools and manpower to treat the cracks on the concrete surface for the slab, by using an air blower to remove the dust then treat the cracks by using polyurethan sealant (Susage) materials and the mortar of cement and SBR, paint all the surface by waterproof materials Turkish maid, then water test by full whole the slab by water for  two days to check the leakage, all the work should be done according to the instruction of the supervision engineer,</t>
    </r>
  </si>
  <si>
    <r>
      <t xml:space="preserve">معالجة شقوق صبه السقف 
</t>
    </r>
    <r>
      <rPr>
        <sz val="11"/>
        <rFont val="Times New Roman"/>
        <family val="1"/>
      </rPr>
      <t>تجهيز المواد والادوات والايدي العاملة لاعمال معالجة التشققات في السطح الكونكريتي لصبه السطح يشمل العمل استخدام المنفاخ الهوائي لازاله الاتربه والغبار واظهار الصبه , القيام بمعالجة الشقوق الظاهره من الصبه باستخدام مادة الصوصج وعجينة SBR مع الاسمنت , القيام بطلي السطح كامل بطبقتين من مواد مانعة الرطوبه نوع تركي وحسب توجيهات المهندس المشرف, يتم فحص تسريب الماء من خلال املاء السطح بالماء لمدة يومين للتاكد من عدم التسريب, كل الاعمال تتم حسب تعليمات وموافقة المهندس المشرف.</t>
    </r>
    <r>
      <rPr>
        <b/>
        <sz val="11"/>
        <rFont val="Times New Roman"/>
        <family val="1"/>
      </rPr>
      <t xml:space="preserve"> 
</t>
    </r>
  </si>
  <si>
    <r>
      <rPr>
        <b/>
        <sz val="12"/>
        <color rgb="FF002060"/>
        <rFont val="Times New Roman"/>
        <family val="1"/>
      </rPr>
      <t xml:space="preserve"> باب حديد (1.10 * 2.40) م:</t>
    </r>
    <r>
      <rPr>
        <sz val="12"/>
        <color theme="1"/>
        <rFont val="Times New Roman"/>
        <family val="1"/>
      </rPr>
      <t xml:space="preserve">
 تجهيز جميع المواد والقوى العاملة والمعدات اللازمة لتركيب باب حديدي( فردتين ) ، يجب أن يكون بابعاد  عرض 1.10 م وارتفاع2.40 م,  ويجب أن تكون ابعاد المقطع العرضي لهيكل الباب مستطيلاً من الحديد (2*3) سنتميتر ،والسمك 2mm, يتم عمل اطار خارجي للباب , استخدام صفحتين  حديد(ركم) كيج 20  / مع سركي و أقفال (  تركي الصنع او افضل الانواع المتاحة في السوق المحلية) وسته قلابات (1/2 انج قطر * 3 انج ارتفاع)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(يتم عمل صنع علامة منظمة انقاذ الطفل من لوح معدني سمكه 2 ملمتر 25*40 سنتمتر و تقطيع علامة و اسم المنظمة بوساطة الماكنة الليزرية ثم تثبيتها باللحام على الوجه الخارجي للباب)  ، وتصميم شكل الباب يكون باضافة نقشات CNC حسب طلب مهندس المشروع يجب أن تتم جميع الأعمال تحت إشراف مهندس الإشراف.</t>
    </r>
  </si>
  <si>
    <r>
      <rPr>
        <b/>
        <sz val="11"/>
        <color rgb="FF002060"/>
        <rFont val="Times New Roman"/>
        <family val="1"/>
      </rPr>
      <t>Steel doors (1.10*2.40)m:-</t>
    </r>
    <r>
      <rPr>
        <sz val="11"/>
        <color theme="1"/>
        <rFont val="Times New Roman"/>
        <family val="1"/>
      </rPr>
      <t xml:space="preserve">
Supplying all materials, manpower, equipment that required to install steel door( two sections ), dimensions 2.4m height and width 1.10 m   and the cross-section of frame bars of the door should be a rectangular iron bar(3*2)cm, 2mm thickness, making the outer frame and supported by mid-beam with two beams as a cross, the plate of the doors should be tow layers gauge 20 as locks(Turkish-made best quality available in the local market) and six hinges ( 1/2" dia. *3" L) to fixed it to the frame, painting with one layer anti-corrosion paint, and two-layers oil paint type \(Jotun, Betek, CAPAROL, Polisan, or equivalent). The paint should be diluted (10%--15%) with thinners to achieve the coverage of painting area of not more than (10-12) m2/Litter/layer (SCI iron logo 25 x40cm 2mm  cutting logo and name of SCI by laser machine and weld on the outer face of the door ) and the door design with CNC design will determine by supervision engineer, all the work should be done according to the instruction of the supervision engineer,</t>
    </r>
  </si>
  <si>
    <r>
      <t xml:space="preserve">انابيب 4 انج PVC للمجاري 
</t>
    </r>
    <r>
      <rPr>
        <sz val="11"/>
        <rFont val="Times New Roman"/>
        <family val="1"/>
      </rPr>
      <t xml:space="preserve"> تجهيز مواد وعدد ويدي عاملة لاعمال مد اانبوب مجاري pvc بقطر 4 انج نوع تركي او ما يكافئه , العمل يشمل القيام بتكسير الصبة  او البلاط ان وجد مع اعمال الحفر بابعاد 30 سم  عرض و 30 سم عمق مع اعمال ربط الانبوب وملحقاته ثم القيام باعمال الدفن ب استخدام رمل الحديقة واعمال اعادة الصب الكونكريتي او البلاط ان وجد ويسشمل العمل رفع جميع الانقاض ومع كل مايلزم لانهاء العمل  وحسب توجيهات المهندس</t>
    </r>
  </si>
  <si>
    <r>
      <rPr>
        <b/>
        <sz val="11"/>
        <color rgb="FF002060"/>
        <rFont val="Times New Roman"/>
        <family val="1"/>
      </rPr>
      <t>Steel doors:-</t>
    </r>
    <r>
      <rPr>
        <sz val="11"/>
        <color theme="1"/>
        <rFont val="Times New Roman"/>
        <family val="1"/>
      </rPr>
      <t xml:space="preserve">
Supplying all materials, manpower, equipment that required to install steel door, the height  should be (220) cm and width (100)cm (according to instructions of engineer and dimensions reality) and the cross-section of frame members of the door should be rectangular iron bar(3*2)cm, 2mm thickness, making outer frame and supported by mid-beam with two beams as cross, the plate of the doors should be tow layers gauge 20 as  locks(Turkish-made best quality available in the local market) and three hinge( 1/2" dia. *3" L) to fixed it to the frame, painting with one layer anti-corrosion paint, and two-layer oil paint type \(Jotun, Betek, CAPAROL, Polisan, or equivalent). The paint should be diluted (10%--15%) with thinners to achieve the coverage of painting area of not more than (10-12) m2/Litter/layer, all works should be done under the instructions of the supervising engineer. </t>
    </r>
  </si>
  <si>
    <r>
      <rPr>
        <b/>
        <sz val="12"/>
        <color rgb="FF002060"/>
        <rFont val="Times New Roman"/>
        <family val="1"/>
      </rPr>
      <t xml:space="preserve"> ابواب حديد:</t>
    </r>
    <r>
      <rPr>
        <sz val="12"/>
        <color theme="1"/>
        <rFont val="Times New Roman"/>
        <family val="1"/>
      </rPr>
      <t xml:space="preserve">
 تجهيز جميع المواد والقوى العاملة والمعدات اللازمة لتركيب باب حديدي ، يجب أن يكون الطول بين (220) سم والعرض بين(100) سم, (حسب توجيهات المهندس المشرف ) ويجب أن تكون ابعاد المقطع العرضي لهيكل الباب مستطيلاً من الحديد (2*3) سنتميتر ،والسمك 2mm, يتم عمل اطار خارجي للباب مع دعم بواسطة بيم وسطي وقطعتين بشكل مائل(كرس), استخدام صفحتين  حديد(ركم) كيج 20  / مع سركي و أقفال (  تركي الصنع او افضل الانواع المتاحة في السوق المحلية) وثلاثة قلابات (1/2 انج قطر * 3 انج ارتفاع) لتثبته على الاطار(الملبن) ، العمل يشمل صبغ  بطبقة واحدة طلاء مانع صدا ، وطبقتين من الطلاء الدهني \ (Jotun ، Betek ، CAPAROL ، Polisan أو ما يعادلها). يجب تخفيف الدهان (10٪ - 15٪) مع المخففات لتحقيق تغطية مساحة الطلاء بما لا يزيد عن (10-12) متر مربع / لتر ، يجب أن تتم جميع الأعمال تحت إشراف مهندس الإشراف.</t>
    </r>
  </si>
  <si>
    <r>
      <rPr>
        <b/>
        <sz val="12"/>
        <color theme="3"/>
        <rFont val="Times New Roman"/>
        <family val="1"/>
      </rPr>
      <t>زجاج عادي للنوافذ.</t>
    </r>
    <r>
      <rPr>
        <sz val="12"/>
        <color theme="1"/>
        <rFont val="Times New Roman"/>
        <family val="1"/>
      </rPr>
      <t xml:space="preserve">
توفير المواد والمعدات و القوى العاملة لإزالة زجاج النوافذ المكسور والتالف وتنظيف جميع حواف إطار النوافذ من العجينة القديمة. ثم تجهيز وتركيب زجاج  جديد ، بسماكة 4 ملم ، ويشمل العمل تثبيت الزجاج باستخدام معجون جديد واستخدام السيليكون في كل الامكان التي تتطلب استخدامه وفقا لتعليمات المهندس.</t>
    </r>
  </si>
  <si>
    <r>
      <rPr>
        <b/>
        <sz val="12"/>
        <color theme="3"/>
        <rFont val="Times New Roman"/>
        <family val="1"/>
      </rPr>
      <t>Glass For Window.</t>
    </r>
    <r>
      <rPr>
        <sz val="12"/>
        <color theme="1"/>
        <rFont val="Times New Roman"/>
        <family val="1"/>
      </rPr>
      <t xml:space="preserve">
supply materials manpower equipment tools to remove the broken and damaged glass of windows and cleaning all edges of the windows frame from the old paste. then supply and install new glass, 4mm thickness, the work includes fixing and install the glass by new paste and silicone everywhere needed according to engineer instructions.</t>
    </r>
  </si>
  <si>
    <t>13</t>
  </si>
  <si>
    <r>
      <rPr>
        <b/>
        <sz val="12"/>
        <color theme="3"/>
        <rFont val="Times New Roman"/>
        <family val="1"/>
      </rPr>
      <t xml:space="preserve">PVC door </t>
    </r>
    <r>
      <rPr>
        <sz val="12"/>
        <color theme="1"/>
        <rFont val="Times New Roman"/>
        <family val="1"/>
      </rPr>
      <t xml:space="preserve">
Provision of materials, tools and manpower  for provision and installation of PVC door,white color  Turkish-made, The dimensions (width 75*120cm)and(height 170-210cm)  with the door handle with lock suitable turkish origin or equivalent the materials of the door's frame should be composite with internal steel plate 1mm thickness, connect the door to frame by four point of steel hinge. the price includes all required works to install the door and curing the spaces between walls and frame of the door with silicone and foam, all works should be done according to the supervising engineer's instructions.</t>
    </r>
  </si>
  <si>
    <r>
      <rPr>
        <b/>
        <sz val="12"/>
        <color theme="3"/>
        <rFont val="Times New Roman"/>
        <family val="1"/>
      </rPr>
      <t>باب PVC</t>
    </r>
    <r>
      <rPr>
        <sz val="12"/>
        <color theme="1"/>
        <rFont val="Times New Roman"/>
        <family val="1"/>
      </rPr>
      <t xml:space="preserve">
توفير المواد ، والعمال ، والأدوات اللازمة لتوفير وتركيب الباب PVC لن ابيض التركي الصنع ، الأبعاد (العرض 75 - 120 سم) و (الارتفاع  170- 210 سم) مع مقبض الباب بقفل مناسب تركي الصنع او مايكافئه ،  يجب أن يكون إطار الباب مركبًا بشكل جيد و بسمك فولاذي داخلي يبلغ 1 ملم ، وربط الباب بالإطار بأربعة نقاط من المفاصل المصنوعة من الحديد. يشمل السعر جميع الأعمال اللازمة لتثبيت الباب وعلاج الفراغات بين الجدران وإطار الباب بالسيليكون و الفوم، ويجب أن تتم جميع الأعمال وفقًا لتعليمات المهندس المشرف.</t>
    </r>
  </si>
  <si>
    <r>
      <rPr>
        <b/>
        <sz val="11"/>
        <color theme="3"/>
        <rFont val="Times New Roman"/>
        <family val="1"/>
      </rPr>
      <t>سلك كهربائي 2.5ملم*2</t>
    </r>
    <r>
      <rPr>
        <sz val="11"/>
        <color theme="1"/>
        <rFont val="Times New Roman"/>
        <family val="1"/>
      </rPr>
      <t xml:space="preserve">
تجهيز وتركيب 2.5mm * 2 سلك أردني الصنع أو تركي أو ما يكافئه يشمل العمل توصيل الكبل سيركت (قاطع الدورة) في اللوحة الكهربائية الرئيسية  أو مفتاح التوصيل او المصباح. يتضمن العمل وضع الكبل في خط مستقيم (أفقياً وعمودياً) مع تثبيته على الجدران بواسطة كلبس من البلاستيك كل 30 سم. السعر يتضمن كل الأعمال المطلوبة لإكمال العمل تحت إشراف المهندس.</t>
    </r>
  </si>
  <si>
    <t>2-8</t>
  </si>
  <si>
    <t>Arkabah school</t>
  </si>
  <si>
    <t>Arkabah school school</t>
  </si>
  <si>
    <r>
      <t>Notes: 
A) All the works must be executed in accordance with the Iraqi General Technical Specifications (I.G.T.S.)
B) All the works and materials must be approved by the SCI Engineer.
C) The materials shall be tested and approved by the National Centre of Construction Laboratories (NCCL).
D) All the materials shall be new and deemed to be of best available type in the local market and as approved by the SCI Engineer.
E) The item description herein after means "Supply of all materials, manpower, transportation, equipment, tools, machinery, temporary works  and all the other works required", as approved by the SCI Engineer.
F) all works include cement shall be curing by water for three days and three times per day
G) In case of differences between bill of quantities and contract documents, the drawings will govern. Unless requirements of the SCI Engineer are presented.
H) Please, read all the documents carefully then price it.
I) Sanctioned Countries - Iran, Syria, North Korea, Cuba, Somalia.( the supplier shoud not supply any materials from those countries ) 
J</t>
    </r>
    <r>
      <rPr>
        <sz val="11"/>
        <color rgb="FFFF0000"/>
        <rFont val="Calibri"/>
        <family val="2"/>
        <scheme val="minor"/>
      </rPr>
      <t xml:space="preserve">)For any qaustions please contact with Mosul.Procurment@Savethechildren.Org 
</t>
    </r>
    <r>
      <rPr>
        <sz val="11"/>
        <color theme="1"/>
        <rFont val="Calibri"/>
        <family val="2"/>
        <charset val="178"/>
        <scheme val="minor"/>
      </rPr>
      <t>K) All work will happen in  Qayyara  sub-distric Ninewa governotrate</t>
    </r>
    <r>
      <rPr>
        <b/>
        <sz val="11"/>
        <color theme="4"/>
        <rFont val="Calibri"/>
        <family val="2"/>
        <scheme val="minor"/>
      </rPr>
      <t xml:space="preserve"> GPS ( 35.767910 / 43.282783)</t>
    </r>
  </si>
  <si>
    <t>Ninewa Schools / West of Mosul</t>
  </si>
  <si>
    <t>Sr.</t>
  </si>
  <si>
    <t>Schools Name</t>
  </si>
  <si>
    <t>GPS</t>
  </si>
  <si>
    <t>Amount IQD</t>
  </si>
  <si>
    <t>35.866672 / 43.300546</t>
  </si>
  <si>
    <t>35.799425 / 43.298073</t>
  </si>
  <si>
    <t>35.797926 / 43.287479</t>
  </si>
  <si>
    <t>35.731040  / 43.284037</t>
  </si>
  <si>
    <t>35.788821 / 43.220249</t>
  </si>
  <si>
    <t xml:space="preserve"> 35.80047 / 43.298420</t>
  </si>
  <si>
    <t>35.800589 / 43.298081</t>
  </si>
  <si>
    <t>35.767910 / 43.282783</t>
  </si>
  <si>
    <r>
      <rPr>
        <b/>
        <sz val="11"/>
        <color theme="3"/>
        <rFont val="Times New Roman"/>
        <family val="1"/>
      </rPr>
      <t>تهيئة الموقع</t>
    </r>
    <r>
      <rPr>
        <sz val="11"/>
        <color theme="1"/>
        <rFont val="Times New Roman"/>
        <family val="1"/>
      </rPr>
      <t xml:space="preserve">
تجهيز المواد والعدد والايدي العاملة لاعمال تهيئة موقع انشاء سياج , العمل يشمل ازالة الانقاض الناتجة من سقوط السياج بطول 50 متر الى موقع معتمد, وحسب تعليمات المهندس المشرف ثم نقل جميع الأنقاض والحطام إلى  الموقع المعتمد من قبل السلطات المحلية </t>
    </r>
  </si>
  <si>
    <r>
      <rPr>
        <b/>
        <sz val="11"/>
        <color theme="3"/>
        <rFont val="Times New Roman"/>
        <family val="1"/>
      </rPr>
      <t xml:space="preserve">Site preparation
</t>
    </r>
    <r>
      <rPr>
        <sz val="11"/>
        <rFont val="Times New Roman"/>
        <family val="1"/>
      </rPr>
      <t>Supply materials, tools, and manpower to prepare the site of the construction the concrete wall(fence), the work includes remove debris of damage 50 m concrete fence to an approved site, all the work should be done according to the instructions of the supervisor engineer,  remove all the debris e to the site approved by the local authorities.</t>
    </r>
    <r>
      <rPr>
        <sz val="11"/>
        <color theme="1"/>
        <rFont val="Times New Roman"/>
        <family val="1"/>
      </rPr>
      <t xml:space="preserve">
</t>
    </r>
  </si>
  <si>
    <r>
      <rPr>
        <b/>
        <sz val="11"/>
        <color theme="3"/>
        <rFont val="Times New Roman"/>
        <family val="1"/>
      </rPr>
      <t xml:space="preserve">Masonry of  fence walls 
</t>
    </r>
    <r>
      <rPr>
        <sz val="11"/>
        <color theme="1"/>
        <rFont val="Times New Roman"/>
        <family val="1"/>
      </rPr>
      <t xml:space="preserve">Supply of materials, tools, and manpower to build a concrete wall by using  solid concrete  blocks (15*20*40) cm, wall thickness 20 cm and 2.6m height by using cement mortar( 1:3 ), cement should be salt - resistant, and the work includes build base foundation thickness 40 cm and height 40cm as well as build columns every (4m ), the work including preparing  the site and removing all debris and obstacles before wall construction and should be leveled vertically and horizontally, the work includes filling the joints between bricks by cement mortar also including the work remove and demolish old wall debris and clean up and preparation work of the foundation for building ,  all the work should be done according to the instruction of the supervision engineer,
</t>
    </r>
  </si>
  <si>
    <r>
      <rPr>
        <b/>
        <sz val="11"/>
        <color theme="3"/>
        <rFont val="Times New Roman"/>
        <family val="1"/>
      </rPr>
      <t xml:space="preserve"> بناء الجدار </t>
    </r>
    <r>
      <rPr>
        <sz val="11"/>
        <color theme="1"/>
        <rFont val="Times New Roman"/>
        <family val="1"/>
      </rPr>
      <t xml:space="preserve">
  تجهيز مواد وادوات وايدي عامله للقيام باعمال بناء جدار (بلوك) صلد(غير مجوف) (15 * 20 * 40)سم بناء بسمك 20 سم بارتفاع 2.8م  باستخدام مونة رمل و أسمنت (3: 1) لبناء الجدار ، يجب أن يكون الأسمنت مقاومًا للاملاح. العمل يشمل بناء تكعيب للجدار بسمك( 40 ) بارتفاع 40 سم وكذلك بناء اعمدة لكل 4 امتار  يجب أن يكون الجدار مستوياء عموديا وأفقيا ، ويشمل العمل تهيئة موقع العمل واظهار الاساس القديم , اعمال البناء وملء المفاصل بين البلوك الخرساني بالمونة نفسها.العمل يشمل ايضا هدم ورفع انقاذ الجدار القديم مع اظهار الاساس وكذلك تهيئة الموقع للبناء وازالة العوائق والمخلفات الاخرى قبل المباسرة بالبناء. السعر يشمل  كل ما هو مطلوب لإتمام العمل و حسب تعليمات المهندس المشرف.</t>
    </r>
  </si>
  <si>
    <t>15</t>
  </si>
  <si>
    <r>
      <rPr>
        <b/>
        <sz val="11"/>
        <color theme="3"/>
        <rFont val="Times New Roman"/>
        <family val="1"/>
      </rPr>
      <t>Cast concrete for the ramp:</t>
    </r>
    <r>
      <rPr>
        <sz val="11"/>
        <color theme="1"/>
        <rFont val="Times New Roman"/>
        <family val="1"/>
      </rPr>
      <t xml:space="preserve">
Supply materials, tools, manpower for cast concrete of the sidewalk and the ramp, the work includes site preparation cut 30cm soil and remove the debris to an approved site, cut asphalt edges by cutting machine, adding one layer of base course 15cm with 95% compaction rate, cast concrete reinforced by 6mm BRC and mix ratio 1:2:4 by using salt-resistant cement, the compression strength should not less than 21Mpa, with considering the slope of the ramp, all the work should be done according to the instruction of the supervisor engineer,   </t>
    </r>
  </si>
  <si>
    <r>
      <t xml:space="preserve">اعمال صب الرمبه:
</t>
    </r>
    <r>
      <rPr>
        <sz val="11"/>
        <rFont val="Times New Roman"/>
        <family val="1"/>
      </rPr>
      <t>تجهيز المواد و والادوات والايدي العاملة للقيام باعمال صب خرسانة للرصيف والرمبه, العمل يشمل اعمال تهيئة الموقع للصب من قلع التربة 30 سم مع رفع مخلفات العمل خارج الموقع الى مكب نفايات مصادق عليه ,واعمال قص حواف الاسفلت بماكنة قص الاسفلت واضافة طبقة من التيكلة بسمك 15 سم مع الحدل الجيد بنسبة 95%, اعمال صب خرسانة مسلحة بطبقة من شبكة ال BRC سمك 6ملم بنسبة خلط 1:2:4  باستخدام سمنت مقاوم للاملاح بنسبة انضغاط لا تقل عن 21 MPa مع فرش طبقة نايلون مع اعمال السقل الجيد واخذ بنظر الاعتبار ميل رمبة الدخول واعمال الرش, السعر يشمل جميع ما يتطلبة العمل من مواد لانجازه وحسب توجيهات المهندس المشرف</t>
    </r>
  </si>
  <si>
    <r>
      <t xml:space="preserve">Suspended ceilings
</t>
    </r>
    <r>
      <rPr>
        <sz val="12"/>
        <color theme="1"/>
        <rFont val="Times New Roman"/>
        <family val="1"/>
      </rPr>
      <t>Supply of materials, tools, and manpower required to installation of suspended plastic ceilings the color select by engineer dimension (60*60)cm best quality, fixed by fischer bolts and galvanized bolts with fixed plastic panel the price includes all materials and works to finsh the work ,according to the guidance of the supervisor.</t>
    </r>
  </si>
  <si>
    <r>
      <t xml:space="preserve">اعمال السقوف الثانوية 
</t>
    </r>
    <r>
      <rPr>
        <sz val="12"/>
        <color theme="1"/>
        <rFont val="Times New Roman"/>
        <family val="1"/>
      </rPr>
      <t>تجهيز المواد والمعدات والايدي العاملة لتركيب سقف ثانوي بلاستك ذات لون يحدده المهندس و ذات نوعية جيدة  بابعاد (60*60)سم مثبت بصورة جيدة بالسقف بواسطة فيشرات وبراغي مغلونة مع تثبيت اطار (بنل) بلاستك  السعر يشمل جميع الاعمال و المواد  اللازمة لانهاء العمل وحسب توجيهات المهندس المشرف.</t>
    </r>
  </si>
  <si>
    <r>
      <rPr>
        <b/>
        <sz val="12"/>
        <color theme="3"/>
        <rFont val="Times New Roman"/>
        <family val="1"/>
      </rPr>
      <t xml:space="preserve">نوافذ للحمامات    </t>
    </r>
    <r>
      <rPr>
        <sz val="12"/>
        <color theme="1"/>
        <rFont val="Times New Roman"/>
        <family val="1"/>
      </rPr>
      <t xml:space="preserve">                                              
 توفير العمال والمواد اللازمة لتجهيز ونصب نوافذ (PVC) بلاستيكية  بأبعاد حسب الحاجة او مايقارب هذا البعد  (0.6*0.6) متر , للمرافق والحمامات العمل يشمل فقط تركيب هيكل الشباك(فريم) مع تجهيز و تجهيز وتركيب  الزجاج سمك ( 4 ) ملم السعر يشمل ازالة الاطار القديم المتضرر وتركيب الجديد . </t>
    </r>
  </si>
  <si>
    <r>
      <t xml:space="preserve"> </t>
    </r>
    <r>
      <rPr>
        <b/>
        <sz val="12"/>
        <color theme="3"/>
        <rFont val="Times New Roman"/>
        <family val="1"/>
      </rPr>
      <t>Window (PVC) for latraine</t>
    </r>
    <r>
      <rPr>
        <sz val="12"/>
        <color theme="1"/>
        <rFont val="Times New Roman"/>
        <family val="1"/>
      </rPr>
      <t xml:space="preserve">                             
 Windows for the Bathrooms complete with plastic window (PVC) as a diffrent  dimensions or equel  (0.6*0.6) with frames,  installation of translucent glass thickness 4 mm, the price include remove the old damage frame and install new window as  per the instruction of the supervising engineer. </t>
    </r>
  </si>
  <si>
    <t>Water and sanitation systems</t>
  </si>
  <si>
    <r>
      <rPr>
        <b/>
        <sz val="12"/>
        <color theme="3"/>
        <rFont val="Times New Roman"/>
        <family val="1"/>
      </rPr>
      <t xml:space="preserve">Ceiling fan 
</t>
    </r>
    <r>
      <rPr>
        <sz val="11"/>
        <color theme="1"/>
        <rFont val="Times New Roman"/>
        <family val="1"/>
      </rPr>
      <t>Supplying materials, tools and manpower to install  a ceiling fan type (BG, Panasonic,.....) or equivalent, using a Turkish made (1.5) mm Standard with control switch (speed regulator) with a warranty, the work includes fixing the fan to the ceiling with complete wiring from the fan to the power point all the work should be done according to the instructions of  Supervising engineer</t>
    </r>
  </si>
  <si>
    <r>
      <rPr>
        <b/>
        <sz val="11"/>
        <color theme="3"/>
        <rFont val="Times New Roman"/>
        <family val="1"/>
      </rPr>
      <t xml:space="preserve"> مروحة سقفية :-
</t>
    </r>
    <r>
      <rPr>
        <sz val="11"/>
        <color theme="1"/>
        <rFont val="Times New Roman"/>
        <family val="1"/>
      </rPr>
      <t xml:space="preserve">تجهيز مواد والقيام بتركيب مروحة سقفية نوع (بي جي , بناسونك,....) او ما يكافئه , استخدام سلك تركي المنشأ ( 1,5 ) ملم ستاندرد مع  مفتاح التحكم (  منظم السرعة ) مع الضمان, العمل يشمل اعمال تثبيت المروحه في السقف مع اعمال التسليك كامله من المروحة الى نقطة الكهرباء حسب توجيهات المهندس المشرف </t>
    </r>
  </si>
  <si>
    <t xml:space="preserve">Arkabah school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</si>
</sst>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 [$د.ع.‏-801]_-;\-* #,##0\ [$د.ع.‏-801]_-;_-* &quot;-&quot;??\ [$د.ع.‏-801]_-;_-@_-"/>
    <numFmt numFmtId="165" formatCode="_([$IQD]\ * #,##0_);_([$IQD]\ * \(#,##0\);_([$IQD]\ * &quot;-&quot;??_);_(@_)"/>
    <numFmt numFmtId="166" formatCode="_([$IQD]\ * #,##0.00_);_([$IQD]\ * \(#,##0.00\);_([$IQD]\ * &quot;-&quot;??_);_(@_)"/>
    <numFmt numFmtId="167" formatCode="_(* #,##0_);_(* \(#,##0\);_(* &quot;-&quot;??_);_(@_)"/>
  </numFmts>
  <fonts count="55">
    <font>
      <sz val="11"/>
      <color theme="1"/>
      <name val="Calibri"/>
      <family val="2"/>
      <charset val="178"/>
      <scheme val="minor"/>
    </font>
    <font>
      <b/>
      <sz val="11"/>
      <color theme="1"/>
      <name val="Calibri"/>
      <family val="2"/>
      <scheme val="minor"/>
    </font>
    <font>
      <sz val="10"/>
      <name val="Arial"/>
      <family val="2"/>
    </font>
    <font>
      <sz val="11"/>
      <color theme="1"/>
      <name val="Calibri"/>
      <family val="2"/>
      <scheme val="minor"/>
    </font>
    <font>
      <sz val="11"/>
      <color theme="1"/>
      <name val="Calibri"/>
      <family val="2"/>
      <charset val="178"/>
      <scheme val="minor"/>
    </font>
    <font>
      <b/>
      <sz val="10"/>
      <color indexed="8"/>
      <name val="Arial"/>
      <family val="2"/>
    </font>
    <font>
      <b/>
      <sz val="11"/>
      <color theme="1"/>
      <name val="Calibri"/>
      <family val="2"/>
      <scheme val="minor"/>
    </font>
    <font>
      <b/>
      <sz val="11"/>
      <name val="Calibri"/>
      <family val="2"/>
      <scheme val="minor"/>
    </font>
    <font>
      <b/>
      <sz val="16"/>
      <name val="Calibri"/>
      <family val="2"/>
      <scheme val="minor"/>
    </font>
    <font>
      <b/>
      <sz val="11"/>
      <color theme="3"/>
      <name val="Times New Roman"/>
      <family val="1"/>
    </font>
    <font>
      <sz val="11"/>
      <color theme="1"/>
      <name val="Times New Roman"/>
      <family val="1"/>
    </font>
    <font>
      <sz val="14"/>
      <color theme="1"/>
      <name val="Calibri"/>
      <family val="2"/>
      <charset val="178"/>
      <scheme val="minor"/>
    </font>
    <font>
      <sz val="12"/>
      <color theme="1"/>
      <name val="Calibri"/>
      <family val="2"/>
      <charset val="178"/>
      <scheme val="minor"/>
    </font>
    <font>
      <b/>
      <sz val="14"/>
      <color theme="1"/>
      <name val="Calibri"/>
      <family val="2"/>
      <charset val="178"/>
      <scheme val="minor"/>
    </font>
    <font>
      <sz val="11"/>
      <name val="Times New Roman"/>
      <family val="1"/>
    </font>
    <font>
      <b/>
      <sz val="11"/>
      <color theme="1"/>
      <name val="Times New Roman"/>
      <family val="1"/>
    </font>
    <font>
      <b/>
      <u val="double"/>
      <sz val="11"/>
      <color rgb="FFFF0000"/>
      <name val="Times New Roman"/>
      <family val="1"/>
    </font>
    <font>
      <b/>
      <sz val="11"/>
      <color rgb="FF002060"/>
      <name val="Times New Roman"/>
      <family val="1"/>
    </font>
    <font>
      <b/>
      <sz val="12"/>
      <color theme="1"/>
      <name val="Times New Roman"/>
      <family val="1"/>
    </font>
    <font>
      <b/>
      <u val="double"/>
      <sz val="12"/>
      <color rgb="FFFF0000"/>
      <name val="Times New Roman"/>
      <family val="1"/>
    </font>
    <font>
      <b/>
      <sz val="12"/>
      <name val="Times New Roman"/>
      <family val="1"/>
    </font>
    <font>
      <b/>
      <sz val="12"/>
      <color theme="3"/>
      <name val="Times New Roman"/>
      <family val="1"/>
    </font>
    <font>
      <b/>
      <sz val="14"/>
      <color theme="1"/>
      <name val="Times New Roman"/>
      <family val="1"/>
    </font>
    <font>
      <sz val="14"/>
      <color theme="1"/>
      <name val="Times New Roman"/>
      <family val="1"/>
    </font>
    <font>
      <sz val="12"/>
      <color theme="1"/>
      <name val="Times New Roman"/>
      <family val="1"/>
    </font>
    <font>
      <b/>
      <sz val="12"/>
      <color theme="1"/>
      <name val="Calibri"/>
      <family val="2"/>
    </font>
    <font>
      <b/>
      <sz val="16"/>
      <color theme="1"/>
      <name val="Calibri"/>
      <family val="2"/>
      <scheme val="minor"/>
    </font>
    <font>
      <sz val="12"/>
      <color theme="1"/>
      <name val="Calibri"/>
      <family val="2"/>
      <scheme val="minor"/>
    </font>
    <font>
      <b/>
      <sz val="12"/>
      <color indexed="8"/>
      <name val="Arial"/>
      <family val="2"/>
    </font>
    <font>
      <b/>
      <i/>
      <u val="double"/>
      <sz val="14"/>
      <color theme="1"/>
      <name val="Times New Roman"/>
      <family val="1"/>
    </font>
    <font>
      <sz val="11"/>
      <color rgb="FFFF0000"/>
      <name val="Calibri"/>
      <family val="2"/>
      <scheme val="minor"/>
    </font>
    <font>
      <b/>
      <sz val="16"/>
      <color theme="1"/>
      <name val="Trade Gothic LT Com Cn"/>
      <family val="2"/>
    </font>
    <font>
      <b/>
      <sz val="11"/>
      <name val="Times New Roman"/>
      <family val="1"/>
    </font>
    <font>
      <sz val="11"/>
      <color theme="3"/>
      <name val="Times New Roman"/>
      <family val="1"/>
    </font>
    <font>
      <b/>
      <sz val="11"/>
      <color rgb="FF0070C0"/>
      <name val="Times New Roman"/>
      <family val="1"/>
    </font>
    <font>
      <b/>
      <sz val="12"/>
      <color rgb="FF002060"/>
      <name val="Times New Roman"/>
      <family val="1"/>
    </font>
    <font>
      <sz val="12"/>
      <name val="Times New Roman"/>
      <family val="1"/>
    </font>
    <font>
      <b/>
      <sz val="12"/>
      <color theme="3" tint="-0.249977111117893"/>
      <name val="Times New Roman"/>
      <family val="1"/>
    </font>
    <font>
      <b/>
      <sz val="11"/>
      <color theme="4"/>
      <name val="Times New Roman"/>
      <family val="1"/>
    </font>
    <font>
      <sz val="11"/>
      <color theme="1"/>
      <name val="Arial"/>
      <family val="2"/>
    </font>
    <font>
      <sz val="11"/>
      <color rgb="FFFF0000"/>
      <name val="Times New Roman"/>
      <family val="1"/>
    </font>
    <font>
      <sz val="14"/>
      <name val="Times New Roman"/>
      <family val="1"/>
    </font>
    <font>
      <b/>
      <sz val="12"/>
      <color theme="4"/>
      <name val="Times New Roman"/>
      <family val="1"/>
    </font>
    <font>
      <b/>
      <u/>
      <sz val="11"/>
      <color rgb="FFFF0000"/>
      <name val="Times New Roman"/>
      <family val="1"/>
    </font>
    <font>
      <b/>
      <sz val="11"/>
      <color theme="4"/>
      <name val="Calibri"/>
      <family val="2"/>
      <scheme val="minor"/>
    </font>
    <font>
      <b/>
      <sz val="11"/>
      <color theme="3"/>
      <name val="Calibri"/>
      <family val="2"/>
      <scheme val="minor"/>
    </font>
    <font>
      <sz val="11"/>
      <name val="Calibri"/>
      <family val="2"/>
      <scheme val="minor"/>
    </font>
    <font>
      <b/>
      <sz val="11"/>
      <color theme="3"/>
      <name val="Arial"/>
      <family val="2"/>
    </font>
    <font>
      <sz val="11"/>
      <name val="Calibri"/>
      <family val="2"/>
      <charset val="178"/>
      <scheme val="minor"/>
    </font>
    <font>
      <b/>
      <i/>
      <u val="double"/>
      <sz val="14"/>
      <color rgb="FFFF0000"/>
      <name val="Times New Roman"/>
      <family val="1"/>
    </font>
    <font>
      <b/>
      <sz val="11"/>
      <color theme="3" tint="0.39997558519241921"/>
      <name val="Calibri"/>
      <family val="2"/>
      <scheme val="minor"/>
    </font>
    <font>
      <b/>
      <sz val="14"/>
      <color rgb="FFFF0000"/>
      <name val="Calibri"/>
      <family val="2"/>
      <scheme val="minor"/>
    </font>
    <font>
      <sz val="14"/>
      <color theme="3"/>
      <name val="Calibri"/>
      <family val="2"/>
      <charset val="178"/>
      <scheme val="minor"/>
    </font>
    <font>
      <b/>
      <sz val="14"/>
      <color theme="1"/>
      <name val="Calibri"/>
      <family val="2"/>
      <scheme val="minor"/>
    </font>
    <font>
      <sz val="12"/>
      <color indexed="8"/>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9"/>
        <bgColor indexed="64"/>
      </patternFill>
    </fill>
    <fill>
      <patternFill patternType="solid">
        <fgColor theme="2" tint="-0.499984740745262"/>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3" fillId="0" borderId="0"/>
    <xf numFmtId="43" fontId="4" fillId="0" borderId="0" applyFont="0" applyFill="0" applyBorder="0" applyAlignment="0" applyProtection="0"/>
    <xf numFmtId="43" fontId="4" fillId="0" borderId="0" applyFont="0" applyFill="0" applyBorder="0" applyAlignment="0" applyProtection="0"/>
  </cellStyleXfs>
  <cellXfs count="290">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Border="1" applyAlignment="1">
      <alignment vertical="center"/>
    </xf>
    <xf numFmtId="164" fontId="4" fillId="0" borderId="0" xfId="0" applyNumberFormat="1" applyFont="1" applyAlignment="1">
      <alignment horizontal="center" vertical="center"/>
    </xf>
    <xf numFmtId="0" fontId="12" fillId="0" borderId="0" xfId="0" applyFont="1" applyFill="1" applyAlignment="1">
      <alignment vertical="center"/>
    </xf>
    <xf numFmtId="0" fontId="12" fillId="0" borderId="0" xfId="0" applyFont="1" applyAlignment="1">
      <alignment vertical="center"/>
    </xf>
    <xf numFmtId="0" fontId="16" fillId="2" borderId="16"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0" fillId="0" borderId="1" xfId="2" applyFont="1" applyBorder="1" applyAlignment="1">
      <alignment horizontal="left" vertical="center" wrapText="1"/>
    </xf>
    <xf numFmtId="0" fontId="15"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8" fillId="4" borderId="1" xfId="0" applyFont="1" applyFill="1" applyBorder="1" applyAlignment="1">
      <alignment vertical="center"/>
    </xf>
    <xf numFmtId="165" fontId="22" fillId="4" borderId="3" xfId="0" applyNumberFormat="1" applyFont="1" applyFill="1" applyBorder="1" applyAlignment="1" applyProtection="1">
      <alignment vertical="center"/>
      <protection locked="0"/>
    </xf>
    <xf numFmtId="165" fontId="22" fillId="4" borderId="2" xfId="0" applyNumberFormat="1" applyFont="1" applyFill="1" applyBorder="1" applyAlignment="1">
      <alignment vertical="center"/>
    </xf>
    <xf numFmtId="0" fontId="18" fillId="2" borderId="1" xfId="0" applyFont="1" applyFill="1" applyBorder="1" applyAlignment="1">
      <alignment vertical="center"/>
    </xf>
    <xf numFmtId="165" fontId="23" fillId="2" borderId="9" xfId="0" applyNumberFormat="1" applyFont="1" applyFill="1" applyBorder="1" applyAlignment="1" applyProtection="1">
      <alignment vertical="center"/>
      <protection locked="0"/>
    </xf>
    <xf numFmtId="165" fontId="23" fillId="2" borderId="20" xfId="0" applyNumberFormat="1" applyFont="1" applyFill="1" applyBorder="1" applyAlignment="1">
      <alignment vertical="center"/>
    </xf>
    <xf numFmtId="165" fontId="23" fillId="2" borderId="6" xfId="0" applyNumberFormat="1" applyFont="1" applyFill="1" applyBorder="1" applyAlignment="1" applyProtection="1">
      <alignment vertical="center"/>
      <protection locked="0"/>
    </xf>
    <xf numFmtId="165" fontId="23" fillId="2" borderId="19" xfId="0" applyNumberFormat="1" applyFont="1" applyFill="1" applyBorder="1" applyAlignment="1">
      <alignment vertical="center"/>
    </xf>
    <xf numFmtId="165" fontId="23" fillId="2" borderId="2" xfId="0" applyNumberFormat="1" applyFont="1" applyFill="1" applyBorder="1" applyAlignment="1" applyProtection="1">
      <alignment vertical="center"/>
      <protection locked="0"/>
    </xf>
    <xf numFmtId="165" fontId="23" fillId="2" borderId="2" xfId="0" applyNumberFormat="1" applyFont="1" applyFill="1" applyBorder="1" applyAlignment="1">
      <alignment horizontal="center" vertical="center"/>
    </xf>
    <xf numFmtId="0" fontId="23" fillId="4" borderId="3" xfId="0" applyFont="1" applyFill="1" applyBorder="1" applyAlignment="1">
      <alignment horizontal="center" vertical="center"/>
    </xf>
    <xf numFmtId="0" fontId="23" fillId="2" borderId="9" xfId="0" applyFont="1" applyFill="1" applyBorder="1" applyAlignment="1">
      <alignment vertical="center"/>
    </xf>
    <xf numFmtId="0" fontId="23" fillId="2" borderId="6" xfId="0" applyFont="1" applyFill="1" applyBorder="1" applyAlignment="1">
      <alignment vertical="center"/>
    </xf>
    <xf numFmtId="0" fontId="23" fillId="2" borderId="2" xfId="0" applyFont="1" applyFill="1" applyBorder="1" applyAlignment="1">
      <alignment vertical="center"/>
    </xf>
    <xf numFmtId="0" fontId="26" fillId="5" borderId="10" xfId="0" applyFont="1" applyFill="1" applyBorder="1" applyAlignment="1">
      <alignment horizontal="center" vertical="center"/>
    </xf>
    <xf numFmtId="0" fontId="11" fillId="2" borderId="23" xfId="0" applyFont="1" applyFill="1" applyBorder="1" applyAlignment="1">
      <alignment vertical="center"/>
    </xf>
    <xf numFmtId="0" fontId="11" fillId="2" borderId="0" xfId="0" applyFont="1" applyFill="1" applyBorder="1" applyAlignment="1">
      <alignment vertical="center"/>
    </xf>
    <xf numFmtId="0" fontId="11" fillId="2" borderId="22" xfId="0" applyFont="1" applyFill="1" applyBorder="1" applyAlignment="1">
      <alignment vertical="center"/>
    </xf>
    <xf numFmtId="49" fontId="5" fillId="3" borderId="18" xfId="1" applyNumberFormat="1" applyFont="1" applyFill="1" applyBorder="1" applyAlignment="1">
      <alignment horizontal="center" vertical="center" wrapText="1" readingOrder="1"/>
    </xf>
    <xf numFmtId="49" fontId="5" fillId="3" borderId="33" xfId="1" applyNumberFormat="1" applyFont="1" applyFill="1" applyBorder="1" applyAlignment="1">
      <alignment horizontal="center" vertical="center" wrapText="1" readingOrder="1"/>
    </xf>
    <xf numFmtId="164" fontId="5" fillId="3" borderId="33" xfId="1" applyNumberFormat="1" applyFont="1" applyFill="1" applyBorder="1" applyAlignment="1">
      <alignment horizontal="center" vertical="center" wrapText="1" readingOrder="1"/>
    </xf>
    <xf numFmtId="164" fontId="5" fillId="3" borderId="17" xfId="1" applyNumberFormat="1" applyFont="1" applyFill="1" applyBorder="1" applyAlignment="1">
      <alignment horizontal="center" vertical="center" wrapText="1" readingOrder="1"/>
    </xf>
    <xf numFmtId="0" fontId="29" fillId="2" borderId="7" xfId="0" applyFont="1" applyFill="1" applyBorder="1" applyAlignment="1">
      <alignment horizontal="left" vertical="center"/>
    </xf>
    <xf numFmtId="49" fontId="10" fillId="0" borderId="1" xfId="0" applyNumberFormat="1"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10" fillId="0" borderId="1" xfId="0" applyFont="1" applyBorder="1" applyAlignment="1">
      <alignment horizontal="left" vertical="top" wrapText="1"/>
    </xf>
    <xf numFmtId="0" fontId="10" fillId="0" borderId="4" xfId="0" applyFont="1" applyBorder="1" applyAlignment="1">
      <alignment horizontal="left" vertical="top" wrapText="1"/>
    </xf>
    <xf numFmtId="0" fontId="10" fillId="0" borderId="4" xfId="0" applyFont="1" applyBorder="1" applyAlignment="1">
      <alignment horizontal="right" vertical="top" wrapText="1"/>
    </xf>
    <xf numFmtId="0" fontId="10" fillId="3" borderId="1" xfId="0" applyFont="1" applyFill="1" applyBorder="1" applyAlignment="1">
      <alignment horizontal="left" vertical="top" wrapText="1"/>
    </xf>
    <xf numFmtId="0" fontId="9" fillId="0" borderId="1" xfId="0" applyFont="1" applyBorder="1" applyAlignment="1">
      <alignment horizontal="right" vertical="top" wrapText="1"/>
    </xf>
    <xf numFmtId="0" fontId="10" fillId="0" borderId="1" xfId="2" applyFont="1" applyBorder="1" applyAlignment="1">
      <alignment horizontal="right" vertical="top" wrapText="1"/>
    </xf>
    <xf numFmtId="0" fontId="9" fillId="3" borderId="4" xfId="0" applyFont="1" applyFill="1" applyBorder="1" applyAlignment="1">
      <alignment horizontal="left" vertical="top" wrapText="1"/>
    </xf>
    <xf numFmtId="0" fontId="9" fillId="3" borderId="4" xfId="0" applyFont="1" applyFill="1" applyBorder="1" applyAlignment="1">
      <alignment horizontal="right" vertical="top" wrapText="1"/>
    </xf>
    <xf numFmtId="0" fontId="9" fillId="0" borderId="4" xfId="0" applyFont="1" applyBorder="1" applyAlignment="1">
      <alignment horizontal="left" vertical="top" wrapText="1"/>
    </xf>
    <xf numFmtId="0" fontId="9" fillId="0" borderId="4" xfId="0" applyFont="1" applyBorder="1" applyAlignment="1">
      <alignment horizontal="right" vertical="top" wrapText="1"/>
    </xf>
    <xf numFmtId="49" fontId="10" fillId="3" borderId="1" xfId="0" applyNumberFormat="1" applyFont="1" applyFill="1" applyBorder="1" applyAlignment="1">
      <alignment horizontal="right" vertical="top" wrapText="1"/>
    </xf>
    <xf numFmtId="0" fontId="15" fillId="6" borderId="7" xfId="0" applyFont="1" applyFill="1" applyBorder="1" applyAlignment="1">
      <alignment horizontal="left" vertical="center" wrapText="1"/>
    </xf>
    <xf numFmtId="0" fontId="18" fillId="6" borderId="7" xfId="0" applyFont="1" applyFill="1" applyBorder="1" applyAlignment="1">
      <alignment horizontal="center" vertical="center"/>
    </xf>
    <xf numFmtId="0" fontId="23" fillId="6" borderId="21" xfId="0" applyFont="1" applyFill="1" applyBorder="1" applyAlignment="1">
      <alignment horizontal="center" vertical="center"/>
    </xf>
    <xf numFmtId="165" fontId="22" fillId="6" borderId="7" xfId="0" applyNumberFormat="1" applyFont="1" applyFill="1" applyBorder="1" applyAlignment="1" applyProtection="1">
      <alignment horizontal="center" vertical="center"/>
      <protection locked="0"/>
    </xf>
    <xf numFmtId="165" fontId="22" fillId="6" borderId="23" xfId="3" applyNumberFormat="1" applyFont="1" applyFill="1" applyBorder="1" applyAlignment="1">
      <alignment horizontal="center" vertical="center"/>
    </xf>
    <xf numFmtId="0" fontId="7" fillId="2" borderId="1" xfId="0" applyFont="1" applyFill="1" applyBorder="1" applyAlignment="1">
      <alignment horizontal="left" vertical="center"/>
    </xf>
    <xf numFmtId="0" fontId="0" fillId="0" borderId="0" xfId="0" applyFont="1" applyAlignment="1">
      <alignment vertical="center"/>
    </xf>
    <xf numFmtId="0" fontId="4" fillId="4" borderId="1" xfId="0" applyFont="1" applyFill="1" applyBorder="1" applyAlignment="1">
      <alignment vertical="center"/>
    </xf>
    <xf numFmtId="0" fontId="11" fillId="4" borderId="1" xfId="0" applyFont="1" applyFill="1" applyBorder="1" applyAlignment="1">
      <alignment horizontal="center" vertical="center"/>
    </xf>
    <xf numFmtId="165" fontId="13" fillId="4" borderId="1" xfId="0" applyNumberFormat="1" applyFont="1" applyFill="1" applyBorder="1" applyAlignment="1">
      <alignment vertical="center"/>
    </xf>
    <xf numFmtId="0" fontId="10" fillId="3" borderId="4" xfId="0" applyFont="1" applyFill="1" applyBorder="1" applyAlignment="1">
      <alignment horizontal="right" vertical="top" wrapText="1"/>
    </xf>
    <xf numFmtId="0" fontId="15" fillId="0" borderId="4" xfId="0" applyFont="1" applyBorder="1" applyAlignment="1">
      <alignment horizontal="right" vertical="top" wrapText="1"/>
    </xf>
    <xf numFmtId="0" fontId="15" fillId="0" borderId="1" xfId="0" applyFont="1" applyBorder="1" applyAlignment="1">
      <alignment horizontal="right" vertical="top" wrapText="1"/>
    </xf>
    <xf numFmtId="0" fontId="6" fillId="7" borderId="35" xfId="0" applyFont="1" applyFill="1" applyBorder="1" applyAlignment="1">
      <alignment horizontal="center" vertical="center" wrapText="1"/>
    </xf>
    <xf numFmtId="49" fontId="10" fillId="7" borderId="11" xfId="0" applyNumberFormat="1" applyFont="1" applyFill="1" applyBorder="1" applyAlignment="1">
      <alignment vertical="center"/>
    </xf>
    <xf numFmtId="0" fontId="22" fillId="7" borderId="18" xfId="0" applyFont="1" applyFill="1" applyBorder="1" applyAlignment="1">
      <alignment horizontal="center" vertical="center"/>
    </xf>
    <xf numFmtId="0" fontId="10" fillId="7" borderId="13" xfId="0" applyFont="1" applyFill="1" applyBorder="1" applyAlignment="1">
      <alignment vertical="center"/>
    </xf>
    <xf numFmtId="0" fontId="22" fillId="7" borderId="12" xfId="0" applyFont="1" applyFill="1" applyBorder="1" applyAlignment="1">
      <alignment horizontal="center" vertical="center"/>
    </xf>
    <xf numFmtId="49" fontId="23" fillId="7" borderId="12" xfId="0" applyNumberFormat="1" applyFont="1" applyFill="1" applyBorder="1" applyAlignment="1">
      <alignment horizontal="center" vertical="center"/>
    </xf>
    <xf numFmtId="49" fontId="4" fillId="7" borderId="1" xfId="0" applyNumberFormat="1" applyFont="1" applyFill="1" applyBorder="1" applyAlignment="1">
      <alignment vertical="center"/>
    </xf>
    <xf numFmtId="49" fontId="0" fillId="7" borderId="1" xfId="0" applyNumberFormat="1" applyFont="1" applyFill="1" applyBorder="1" applyAlignment="1">
      <alignment vertical="center"/>
    </xf>
    <xf numFmtId="0" fontId="33" fillId="0" borderId="4" xfId="0" applyFont="1" applyBorder="1" applyAlignment="1">
      <alignment horizontal="left" vertical="top" wrapText="1"/>
    </xf>
    <xf numFmtId="0" fontId="24" fillId="0" borderId="4" xfId="0" applyFont="1" applyBorder="1" applyAlignment="1">
      <alignment horizontal="right" vertical="top" wrapText="1"/>
    </xf>
    <xf numFmtId="49" fontId="23" fillId="7" borderId="19" xfId="0" applyNumberFormat="1" applyFont="1" applyFill="1" applyBorder="1" applyAlignment="1">
      <alignment horizontal="center" vertical="center"/>
    </xf>
    <xf numFmtId="0" fontId="18" fillId="2" borderId="4" xfId="0" applyFont="1" applyFill="1" applyBorder="1" applyAlignment="1">
      <alignment vertical="center"/>
    </xf>
    <xf numFmtId="165" fontId="23" fillId="2" borderId="6" xfId="0" applyNumberFormat="1" applyFont="1" applyFill="1" applyBorder="1" applyAlignment="1">
      <alignment horizontal="center" vertical="center"/>
    </xf>
    <xf numFmtId="49" fontId="22" fillId="7" borderId="11" xfId="0" applyNumberFormat="1" applyFont="1" applyFill="1" applyBorder="1" applyAlignment="1">
      <alignment horizontal="center" vertical="center"/>
    </xf>
    <xf numFmtId="0" fontId="9" fillId="0" borderId="1" xfId="0" applyFont="1" applyBorder="1" applyAlignment="1">
      <alignment vertical="top" wrapText="1"/>
    </xf>
    <xf numFmtId="0" fontId="4" fillId="0" borderId="0" xfId="0" applyFont="1" applyBorder="1" applyAlignment="1">
      <alignment vertical="center"/>
    </xf>
    <xf numFmtId="0" fontId="17" fillId="0" borderId="1" xfId="0" applyFont="1" applyBorder="1" applyAlignment="1">
      <alignment horizontal="left" vertical="top" wrapText="1"/>
    </xf>
    <xf numFmtId="0" fontId="10" fillId="7" borderId="1" xfId="0" applyFont="1" applyFill="1" applyBorder="1" applyAlignment="1">
      <alignment vertical="center"/>
    </xf>
    <xf numFmtId="0" fontId="15" fillId="6" borderId="1" xfId="0" applyFont="1" applyFill="1" applyBorder="1" applyAlignment="1">
      <alignment horizontal="left" vertical="center" wrapText="1"/>
    </xf>
    <xf numFmtId="0" fontId="18" fillId="6" borderId="1" xfId="0" applyFont="1" applyFill="1" applyBorder="1" applyAlignment="1">
      <alignment horizontal="center" vertical="center"/>
    </xf>
    <xf numFmtId="0" fontId="23" fillId="6" borderId="1" xfId="0" applyFont="1" applyFill="1" applyBorder="1" applyAlignment="1">
      <alignment horizontal="center" vertical="center"/>
    </xf>
    <xf numFmtId="165" fontId="22" fillId="6" borderId="1" xfId="0" applyNumberFormat="1" applyFont="1" applyFill="1" applyBorder="1" applyAlignment="1" applyProtection="1">
      <alignment horizontal="center" vertical="center"/>
      <protection locked="0"/>
    </xf>
    <xf numFmtId="165" fontId="22" fillId="6" borderId="1" xfId="3" applyNumberFormat="1" applyFont="1" applyFill="1" applyBorder="1" applyAlignment="1">
      <alignment horizontal="center" vertical="center"/>
    </xf>
    <xf numFmtId="0" fontId="22" fillId="7" borderId="1" xfId="0" applyFont="1" applyFill="1" applyBorder="1" applyAlignment="1">
      <alignment horizontal="center" vertical="center"/>
    </xf>
    <xf numFmtId="0" fontId="23" fillId="2" borderId="1" xfId="0" applyFont="1" applyFill="1" applyBorder="1" applyAlignment="1">
      <alignment vertical="center"/>
    </xf>
    <xf numFmtId="165" fontId="23" fillId="2" borderId="1" xfId="0" applyNumberFormat="1" applyFont="1" applyFill="1" applyBorder="1" applyAlignment="1" applyProtection="1">
      <alignment vertical="center"/>
      <protection locked="0"/>
    </xf>
    <xf numFmtId="165" fontId="23" fillId="2" borderId="1" xfId="0" applyNumberFormat="1" applyFont="1" applyFill="1" applyBorder="1" applyAlignment="1">
      <alignment vertical="center"/>
    </xf>
    <xf numFmtId="49" fontId="15" fillId="7" borderId="11" xfId="0" applyNumberFormat="1" applyFont="1" applyFill="1" applyBorder="1" applyAlignment="1">
      <alignment vertical="center"/>
    </xf>
    <xf numFmtId="0" fontId="4" fillId="7" borderId="0" xfId="0" applyFont="1" applyFill="1" applyAlignment="1">
      <alignment vertical="center"/>
    </xf>
    <xf numFmtId="0" fontId="10" fillId="3" borderId="1" xfId="0" applyFont="1" applyFill="1" applyBorder="1" applyAlignment="1">
      <alignment vertical="top" wrapText="1"/>
    </xf>
    <xf numFmtId="0" fontId="33" fillId="0" borderId="1" xfId="0" applyFont="1" applyFill="1" applyBorder="1" applyAlignment="1">
      <alignment vertical="top" wrapText="1"/>
    </xf>
    <xf numFmtId="0" fontId="9" fillId="0" borderId="1" xfId="0" applyFont="1" applyFill="1" applyBorder="1" applyAlignment="1">
      <alignment vertical="top" wrapText="1"/>
    </xf>
    <xf numFmtId="49" fontId="10" fillId="3"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0" fontId="39" fillId="0" borderId="1" xfId="0" applyFont="1" applyBorder="1" applyAlignment="1">
      <alignment horizontal="left" vertical="top" wrapText="1"/>
    </xf>
    <xf numFmtId="0" fontId="4" fillId="3" borderId="0" xfId="0" applyFont="1" applyFill="1" applyAlignment="1">
      <alignment vertical="center"/>
    </xf>
    <xf numFmtId="0" fontId="24" fillId="0" borderId="1" xfId="1" applyFont="1" applyBorder="1" applyAlignment="1">
      <alignment vertical="top" wrapText="1"/>
    </xf>
    <xf numFmtId="0" fontId="24" fillId="0" borderId="1" xfId="1" applyFont="1" applyBorder="1" applyAlignment="1">
      <alignment horizontal="right" vertical="top" wrapText="1"/>
    </xf>
    <xf numFmtId="0" fontId="21" fillId="0" borderId="1" xfId="1" applyFont="1" applyBorder="1" applyAlignment="1">
      <alignment horizontal="left" vertical="top" wrapText="1"/>
    </xf>
    <xf numFmtId="0" fontId="21" fillId="0" borderId="1" xfId="1" applyFont="1" applyBorder="1" applyAlignment="1">
      <alignment horizontal="right" vertical="top" wrapText="1"/>
    </xf>
    <xf numFmtId="0" fontId="24" fillId="0" borderId="1" xfId="1" applyFont="1" applyBorder="1" applyAlignment="1">
      <alignment horizontal="left" vertical="top" wrapText="1"/>
    </xf>
    <xf numFmtId="0" fontId="21" fillId="3" borderId="1" xfId="1" applyFont="1" applyFill="1" applyBorder="1" applyAlignment="1">
      <alignment horizontal="left" vertical="top" wrapText="1"/>
    </xf>
    <xf numFmtId="0" fontId="21" fillId="3" borderId="4" xfId="1" applyFont="1" applyFill="1" applyBorder="1" applyAlignment="1">
      <alignment horizontal="right" vertical="top" wrapText="1"/>
    </xf>
    <xf numFmtId="0" fontId="24" fillId="0" borderId="4" xfId="1" applyFont="1" applyBorder="1" applyAlignment="1">
      <alignment horizontal="left" vertical="top" wrapText="1"/>
    </xf>
    <xf numFmtId="0" fontId="24" fillId="0" borderId="4" xfId="1" applyFont="1" applyBorder="1" applyAlignment="1">
      <alignment horizontal="right" vertical="top" wrapText="1"/>
    </xf>
    <xf numFmtId="0" fontId="22" fillId="2" borderId="12" xfId="1" applyFont="1" applyFill="1" applyBorder="1" applyAlignment="1">
      <alignment horizontal="center" vertical="center"/>
    </xf>
    <xf numFmtId="0" fontId="18" fillId="2" borderId="4" xfId="1" applyFont="1" applyFill="1" applyBorder="1" applyAlignment="1">
      <alignment vertical="center"/>
    </xf>
    <xf numFmtId="0" fontId="23" fillId="2" borderId="6" xfId="1" applyFont="1" applyFill="1" applyBorder="1" applyAlignment="1">
      <alignment vertical="center"/>
    </xf>
    <xf numFmtId="165" fontId="23" fillId="2" borderId="6" xfId="1" applyNumberFormat="1" applyFont="1" applyFill="1" applyBorder="1" applyAlignment="1" applyProtection="1">
      <alignment vertical="center"/>
      <protection locked="0"/>
    </xf>
    <xf numFmtId="165" fontId="23" fillId="2" borderId="19" xfId="1" applyNumberFormat="1" applyFont="1" applyFill="1" applyBorder="1" applyAlignment="1">
      <alignment vertical="center"/>
    </xf>
    <xf numFmtId="0" fontId="37" fillId="0" borderId="1" xfId="1" applyFont="1" applyBorder="1" applyAlignment="1">
      <alignment horizontal="left" vertical="top" wrapText="1"/>
    </xf>
    <xf numFmtId="0" fontId="37" fillId="3" borderId="1" xfId="1" applyFont="1" applyFill="1" applyBorder="1" applyAlignment="1">
      <alignment horizontal="right" vertical="top" wrapText="1"/>
    </xf>
    <xf numFmtId="0" fontId="24" fillId="0" borderId="1" xfId="2" applyFont="1" applyBorder="1" applyAlignment="1">
      <alignment horizontal="left" vertical="center" wrapText="1"/>
    </xf>
    <xf numFmtId="0" fontId="24" fillId="0" borderId="1" xfId="2" applyFont="1" applyBorder="1" applyAlignment="1">
      <alignment horizontal="right" vertical="top" wrapText="1"/>
    </xf>
    <xf numFmtId="49" fontId="10" fillId="4" borderId="11" xfId="1" applyNumberFormat="1" applyFont="1" applyFill="1" applyBorder="1" applyAlignment="1">
      <alignment vertical="center"/>
    </xf>
    <xf numFmtId="165" fontId="22" fillId="4" borderId="2" xfId="1" applyNumberFormat="1" applyFont="1" applyFill="1" applyBorder="1" applyAlignment="1">
      <alignment vertical="center"/>
    </xf>
    <xf numFmtId="0" fontId="15" fillId="0" borderId="4" xfId="0" applyFont="1" applyBorder="1" applyAlignment="1">
      <alignment horizontal="left" vertical="top" wrapText="1"/>
    </xf>
    <xf numFmtId="0" fontId="10" fillId="0" borderId="1" xfId="2" applyFont="1" applyBorder="1" applyAlignment="1">
      <alignment horizontal="left" vertical="top" wrapText="1"/>
    </xf>
    <xf numFmtId="0" fontId="10" fillId="0" borderId="4" xfId="0" applyFont="1" applyBorder="1" applyAlignment="1">
      <alignment vertical="center" wrapText="1" readingOrder="2"/>
    </xf>
    <xf numFmtId="3" fontId="8" fillId="2" borderId="1" xfId="0" applyNumberFormat="1" applyFont="1" applyFill="1" applyBorder="1" applyAlignment="1">
      <alignment horizontal="center" vertical="center"/>
    </xf>
    <xf numFmtId="49" fontId="24" fillId="0" borderId="1" xfId="1" applyNumberFormat="1" applyFont="1" applyBorder="1" applyAlignment="1">
      <alignment horizontal="left" vertical="top" wrapText="1"/>
    </xf>
    <xf numFmtId="49" fontId="24" fillId="3" borderId="1" xfId="1" applyNumberFormat="1" applyFont="1" applyFill="1" applyBorder="1" applyAlignment="1">
      <alignment horizontal="right" vertical="top" wrapText="1"/>
    </xf>
    <xf numFmtId="49" fontId="23" fillId="2" borderId="11" xfId="0" applyNumberFormat="1" applyFont="1" applyFill="1" applyBorder="1" applyAlignment="1">
      <alignment horizontal="center" vertical="center"/>
    </xf>
    <xf numFmtId="0" fontId="1" fillId="2" borderId="35" xfId="0" applyFont="1" applyFill="1" applyBorder="1" applyAlignment="1">
      <alignment horizontal="center" vertical="center" wrapText="1"/>
    </xf>
    <xf numFmtId="49" fontId="10" fillId="2" borderId="11" xfId="0" applyNumberFormat="1" applyFont="1" applyFill="1" applyBorder="1" applyAlignment="1">
      <alignment vertical="center"/>
    </xf>
    <xf numFmtId="0" fontId="22" fillId="2" borderId="18" xfId="0" applyFont="1" applyFill="1" applyBorder="1" applyAlignment="1">
      <alignment horizontal="center" vertical="center"/>
    </xf>
    <xf numFmtId="0" fontId="10" fillId="2" borderId="1" xfId="0" applyFont="1" applyFill="1" applyBorder="1" applyAlignment="1">
      <alignment vertical="center"/>
    </xf>
    <xf numFmtId="0" fontId="22" fillId="2" borderId="1" xfId="0" applyFont="1" applyFill="1" applyBorder="1" applyAlignment="1">
      <alignment horizontal="center" vertical="center"/>
    </xf>
    <xf numFmtId="49" fontId="10" fillId="2" borderId="1" xfId="0" applyNumberFormat="1" applyFont="1" applyFill="1" applyBorder="1" applyAlignment="1">
      <alignment vertical="center"/>
    </xf>
    <xf numFmtId="0" fontId="4" fillId="2" borderId="0" xfId="0" applyFont="1" applyFill="1" applyAlignment="1">
      <alignment vertical="center"/>
    </xf>
    <xf numFmtId="49" fontId="4" fillId="2" borderId="1" xfId="0" applyNumberFormat="1" applyFont="1" applyFill="1" applyBorder="1" applyAlignment="1">
      <alignment vertical="center"/>
    </xf>
    <xf numFmtId="49" fontId="15" fillId="2" borderId="11" xfId="0" applyNumberFormat="1" applyFont="1" applyFill="1" applyBorder="1" applyAlignment="1">
      <alignment vertical="center"/>
    </xf>
    <xf numFmtId="0" fontId="9" fillId="3" borderId="1" xfId="0" applyFont="1" applyFill="1" applyBorder="1" applyAlignment="1">
      <alignment vertical="top" wrapText="1"/>
    </xf>
    <xf numFmtId="0" fontId="1" fillId="7" borderId="35" xfId="0" applyFont="1" applyFill="1" applyBorder="1" applyAlignment="1">
      <alignment horizontal="center" vertical="center" wrapText="1"/>
    </xf>
    <xf numFmtId="0" fontId="33" fillId="3" borderId="4" xfId="0" applyFont="1" applyFill="1" applyBorder="1" applyAlignment="1">
      <alignment horizontal="left" vertical="top" wrapText="1"/>
    </xf>
    <xf numFmtId="49" fontId="15" fillId="2" borderId="12" xfId="0" applyNumberFormat="1" applyFont="1" applyFill="1" applyBorder="1" applyAlignment="1">
      <alignment vertical="center"/>
    </xf>
    <xf numFmtId="0" fontId="18" fillId="4" borderId="4" xfId="0" applyFont="1" applyFill="1" applyBorder="1" applyAlignment="1">
      <alignment horizontal="left" vertical="center" wrapText="1"/>
    </xf>
    <xf numFmtId="0" fontId="23" fillId="4" borderId="19" xfId="0" applyFont="1" applyFill="1" applyBorder="1" applyAlignment="1">
      <alignment horizontal="center" vertical="center"/>
    </xf>
    <xf numFmtId="165" fontId="22" fillId="4" borderId="19" xfId="0" applyNumberFormat="1" applyFont="1" applyFill="1" applyBorder="1" applyAlignment="1" applyProtection="1">
      <alignment vertical="center"/>
      <protection locked="0"/>
    </xf>
    <xf numFmtId="165" fontId="22" fillId="4" borderId="6" xfId="0" applyNumberFormat="1" applyFont="1" applyFill="1" applyBorder="1" applyAlignment="1">
      <alignment vertical="center"/>
    </xf>
    <xf numFmtId="0" fontId="22" fillId="2" borderId="12" xfId="0" applyFont="1" applyFill="1" applyBorder="1" applyAlignment="1">
      <alignment horizontal="center" vertical="center"/>
    </xf>
    <xf numFmtId="0" fontId="10" fillId="2" borderId="13" xfId="0" applyFont="1" applyFill="1" applyBorder="1" applyAlignment="1">
      <alignment vertical="center"/>
    </xf>
    <xf numFmtId="49" fontId="23" fillId="2" borderId="12" xfId="0" applyNumberFormat="1" applyFont="1" applyFill="1" applyBorder="1" applyAlignment="1">
      <alignment horizontal="center" vertical="center"/>
    </xf>
    <xf numFmtId="0" fontId="49" fillId="2" borderId="7" xfId="0" applyFont="1" applyFill="1" applyBorder="1" applyAlignment="1">
      <alignment horizontal="left" vertical="center"/>
    </xf>
    <xf numFmtId="0" fontId="24" fillId="0" borderId="4" xfId="1" applyFont="1" applyBorder="1" applyAlignment="1">
      <alignment horizontal="right" vertical="center" wrapText="1" readingOrder="2"/>
    </xf>
    <xf numFmtId="165" fontId="23" fillId="2" borderId="3" xfId="0" applyNumberFormat="1" applyFont="1" applyFill="1" applyBorder="1" applyAlignment="1">
      <alignment horizontal="center" vertical="center"/>
    </xf>
    <xf numFmtId="49" fontId="15" fillId="2" borderId="19" xfId="0" applyNumberFormat="1" applyFont="1" applyFill="1" applyBorder="1" applyAlignment="1">
      <alignment vertical="center"/>
    </xf>
    <xf numFmtId="0" fontId="4" fillId="2" borderId="1" xfId="0" applyFont="1" applyFill="1" applyBorder="1" applyAlignment="1">
      <alignment vertical="center"/>
    </xf>
    <xf numFmtId="49" fontId="23" fillId="2" borderId="1" xfId="0" applyNumberFormat="1" applyFont="1" applyFill="1" applyBorder="1" applyAlignment="1">
      <alignment horizontal="center" vertical="center"/>
    </xf>
    <xf numFmtId="0" fontId="0" fillId="0" borderId="0" xfId="0" applyAlignment="1">
      <alignment horizontal="center" vertical="center"/>
    </xf>
    <xf numFmtId="0" fontId="51" fillId="0" borderId="0" xfId="0" applyFont="1" applyAlignment="1">
      <alignment horizontal="left" vertical="center"/>
    </xf>
    <xf numFmtId="0" fontId="51" fillId="0" borderId="0" xfId="0" applyFont="1" applyAlignment="1">
      <alignment horizontal="center" vertical="center"/>
    </xf>
    <xf numFmtId="0" fontId="0" fillId="0" borderId="0" xfId="0" applyAlignment="1">
      <alignment horizontal="left" vertical="center"/>
    </xf>
    <xf numFmtId="0" fontId="51" fillId="0" borderId="37" xfId="0" applyFont="1" applyBorder="1" applyAlignment="1">
      <alignment horizontal="center" vertical="center"/>
    </xf>
    <xf numFmtId="0" fontId="52" fillId="0" borderId="13" xfId="0" applyFont="1" applyBorder="1" applyAlignment="1">
      <alignment horizontal="center" vertical="center"/>
    </xf>
    <xf numFmtId="0" fontId="52" fillId="0" borderId="7" xfId="0" applyFont="1" applyBorder="1" applyAlignment="1">
      <alignment horizontal="left" vertical="center"/>
    </xf>
    <xf numFmtId="0" fontId="52" fillId="0" borderId="24" xfId="0" applyFont="1" applyBorder="1" applyAlignment="1">
      <alignment horizontal="center" vertical="center"/>
    </xf>
    <xf numFmtId="167" fontId="52" fillId="0" borderId="38" xfId="3" applyNumberFormat="1" applyFont="1" applyBorder="1" applyAlignment="1">
      <alignment horizontal="center" vertical="center"/>
    </xf>
    <xf numFmtId="0" fontId="52" fillId="0" borderId="11" xfId="0" applyFont="1" applyBorder="1" applyAlignment="1">
      <alignment horizontal="center" vertical="center"/>
    </xf>
    <xf numFmtId="0" fontId="52" fillId="0" borderId="1" xfId="0" applyFont="1" applyBorder="1" applyAlignment="1">
      <alignment horizontal="left" vertical="center"/>
    </xf>
    <xf numFmtId="0" fontId="52" fillId="0" borderId="36" xfId="0" applyFont="1" applyBorder="1" applyAlignment="1">
      <alignment horizontal="center" vertical="center"/>
    </xf>
    <xf numFmtId="167" fontId="52" fillId="0" borderId="39" xfId="3" applyNumberFormat="1" applyFont="1" applyBorder="1" applyAlignment="1">
      <alignment horizontal="center" vertical="center"/>
    </xf>
    <xf numFmtId="0" fontId="11" fillId="0" borderId="30" xfId="0" applyFont="1" applyBorder="1" applyAlignment="1">
      <alignment horizontal="center"/>
    </xf>
    <xf numFmtId="167" fontId="51" fillId="0" borderId="41" xfId="0" applyNumberFormat="1" applyFont="1" applyBorder="1" applyAlignment="1">
      <alignment horizontal="center" vertical="center"/>
    </xf>
    <xf numFmtId="49" fontId="9" fillId="3" borderId="1" xfId="0" applyNumberFormat="1" applyFont="1" applyFill="1" applyBorder="1" applyAlignment="1">
      <alignment horizontal="right" vertical="top" wrapText="1"/>
    </xf>
    <xf numFmtId="3" fontId="54" fillId="0" borderId="1" xfId="0" applyNumberFormat="1" applyFont="1" applyBorder="1" applyAlignment="1">
      <alignment horizontal="left" vertical="top" wrapText="1"/>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165" fontId="23" fillId="0" borderId="4" xfId="3" applyNumberFormat="1" applyFont="1" applyFill="1" applyBorder="1" applyAlignment="1" applyProtection="1">
      <alignment horizontal="center" vertical="center"/>
      <protection locked="0"/>
    </xf>
    <xf numFmtId="165" fontId="23" fillId="0" borderId="7" xfId="3" applyNumberFormat="1" applyFont="1" applyFill="1" applyBorder="1" applyAlignment="1" applyProtection="1">
      <alignment horizontal="center" vertical="center"/>
      <protection locked="0"/>
    </xf>
    <xf numFmtId="165" fontId="23" fillId="0" borderId="4" xfId="3" applyNumberFormat="1" applyFont="1" applyBorder="1" applyAlignment="1">
      <alignment horizontal="center" vertical="center"/>
    </xf>
    <xf numFmtId="165" fontId="23" fillId="0" borderId="7" xfId="3" applyNumberFormat="1" applyFont="1" applyBorder="1" applyAlignment="1">
      <alignment horizontal="center" vertical="center"/>
    </xf>
    <xf numFmtId="49" fontId="15" fillId="2" borderId="1" xfId="1" applyNumberFormat="1" applyFont="1" applyFill="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23" fillId="3" borderId="4" xfId="0" applyFont="1" applyFill="1" applyBorder="1" applyAlignment="1">
      <alignment horizontal="center" vertical="center"/>
    </xf>
    <xf numFmtId="0" fontId="23" fillId="3" borderId="7" xfId="0" applyFont="1" applyFill="1" applyBorder="1" applyAlignment="1">
      <alignment horizontal="center" vertical="center"/>
    </xf>
    <xf numFmtId="165" fontId="23" fillId="0" borderId="4" xfId="0" applyNumberFormat="1" applyFont="1" applyBorder="1" applyAlignment="1" applyProtection="1">
      <alignment horizontal="center" vertical="center"/>
      <protection locked="0"/>
    </xf>
    <xf numFmtId="165" fontId="23" fillId="0" borderId="7" xfId="0" applyNumberFormat="1" applyFont="1" applyBorder="1" applyAlignment="1" applyProtection="1">
      <alignment horizontal="center" vertical="center"/>
      <protection locked="0"/>
    </xf>
    <xf numFmtId="165" fontId="23" fillId="3" borderId="1" xfId="1" applyNumberFormat="1" applyFont="1" applyFill="1" applyBorder="1" applyAlignment="1">
      <alignment horizontal="center" vertical="center"/>
    </xf>
    <xf numFmtId="0" fontId="41" fillId="0" borderId="4" xfId="0" applyFont="1" applyFill="1" applyBorder="1" applyAlignment="1">
      <alignment horizontal="center" vertical="center"/>
    </xf>
    <xf numFmtId="0" fontId="41" fillId="0" borderId="7" xfId="0" applyFont="1" applyFill="1" applyBorder="1" applyAlignment="1">
      <alignment horizontal="center" vertical="center"/>
    </xf>
    <xf numFmtId="49" fontId="23" fillId="2" borderId="19" xfId="0" applyNumberFormat="1" applyFont="1" applyFill="1" applyBorder="1" applyAlignment="1">
      <alignment horizontal="center" vertical="center"/>
    </xf>
    <xf numFmtId="49" fontId="23" fillId="2" borderId="21" xfId="0" applyNumberFormat="1" applyFont="1" applyFill="1" applyBorder="1" applyAlignment="1">
      <alignment horizontal="center" vertical="center"/>
    </xf>
    <xf numFmtId="49" fontId="15" fillId="2" borderId="32" xfId="0" applyNumberFormat="1" applyFont="1" applyFill="1" applyBorder="1" applyAlignment="1">
      <alignment horizontal="center" vertical="center"/>
    </xf>
    <xf numFmtId="0" fontId="20" fillId="0" borderId="4" xfId="1" applyFont="1" applyBorder="1" applyAlignment="1">
      <alignment horizontal="center" vertical="center"/>
    </xf>
    <xf numFmtId="0" fontId="20" fillId="0" borderId="7" xfId="1" applyFont="1" applyBorder="1" applyAlignment="1">
      <alignment horizontal="center" vertical="center"/>
    </xf>
    <xf numFmtId="0" fontId="23" fillId="3" borderId="4" xfId="1" applyFont="1" applyFill="1" applyBorder="1" applyAlignment="1">
      <alignment horizontal="center" vertical="center"/>
    </xf>
    <xf numFmtId="0" fontId="23" fillId="3" borderId="7" xfId="1" applyFont="1" applyFill="1" applyBorder="1" applyAlignment="1">
      <alignment horizontal="center" vertical="center"/>
    </xf>
    <xf numFmtId="165" fontId="23" fillId="3" borderId="4" xfId="4" applyNumberFormat="1" applyFont="1" applyFill="1" applyBorder="1" applyAlignment="1" applyProtection="1">
      <alignment horizontal="center" vertical="center"/>
      <protection locked="0"/>
    </xf>
    <xf numFmtId="165" fontId="23" fillId="3" borderId="7" xfId="4" applyNumberFormat="1" applyFont="1" applyFill="1" applyBorder="1" applyAlignment="1" applyProtection="1">
      <alignment horizontal="center" vertical="center"/>
      <protection locked="0"/>
    </xf>
    <xf numFmtId="165" fontId="23" fillId="3" borderId="4" xfId="0" applyNumberFormat="1" applyFont="1" applyFill="1" applyBorder="1" applyAlignment="1" applyProtection="1">
      <alignment horizontal="center" vertical="center"/>
      <protection locked="0"/>
    </xf>
    <xf numFmtId="165" fontId="23" fillId="3" borderId="7" xfId="0" applyNumberFormat="1" applyFont="1" applyFill="1" applyBorder="1" applyAlignment="1" applyProtection="1">
      <alignment horizontal="center" vertical="center"/>
      <protection locked="0"/>
    </xf>
    <xf numFmtId="165" fontId="23" fillId="0" borderId="4" xfId="3" applyNumberFormat="1" applyFont="1" applyBorder="1" applyAlignment="1" applyProtection="1">
      <alignment horizontal="center" vertical="center"/>
      <protection locked="0"/>
    </xf>
    <xf numFmtId="165" fontId="23" fillId="0" borderId="7" xfId="3" applyNumberFormat="1" applyFont="1" applyBorder="1" applyAlignment="1" applyProtection="1">
      <alignment horizontal="center" vertical="center"/>
      <protection locked="0"/>
    </xf>
    <xf numFmtId="49" fontId="15" fillId="2" borderId="1" xfId="0" applyNumberFormat="1" applyFont="1" applyFill="1" applyBorder="1" applyAlignment="1">
      <alignment horizontal="center" vertical="center"/>
    </xf>
    <xf numFmtId="165" fontId="23" fillId="0" borderId="1" xfId="3" applyNumberFormat="1" applyFont="1" applyBorder="1" applyAlignment="1" applyProtection="1">
      <alignment horizontal="center" vertical="center"/>
      <protection locked="0"/>
    </xf>
    <xf numFmtId="165" fontId="23" fillId="3" borderId="1" xfId="3" applyNumberFormat="1" applyFont="1" applyFill="1" applyBorder="1" applyAlignment="1">
      <alignment horizontal="center" vertical="center"/>
    </xf>
    <xf numFmtId="0" fontId="18" fillId="0" borderId="1" xfId="0" applyFont="1" applyBorder="1" applyAlignment="1">
      <alignment horizontal="center" vertical="center"/>
    </xf>
    <xf numFmtId="0" fontId="23" fillId="0" borderId="1" xfId="0" applyFont="1" applyBorder="1" applyAlignment="1">
      <alignment horizontal="center" vertical="center"/>
    </xf>
    <xf numFmtId="0" fontId="25" fillId="0" borderId="4" xfId="0" applyFont="1" applyBorder="1" applyAlignment="1">
      <alignment horizontal="center" vertical="center"/>
    </xf>
    <xf numFmtId="0" fontId="25" fillId="0" borderId="7" xfId="0" applyFont="1" applyBorder="1" applyAlignment="1">
      <alignment horizontal="center" vertical="center"/>
    </xf>
    <xf numFmtId="0" fontId="23" fillId="0" borderId="1" xfId="1" applyFont="1" applyBorder="1" applyAlignment="1">
      <alignment horizontal="center" vertical="center"/>
    </xf>
    <xf numFmtId="165" fontId="23" fillId="0" borderId="1" xfId="4" applyNumberFormat="1" applyFont="1" applyBorder="1" applyAlignment="1" applyProtection="1">
      <alignment horizontal="center" vertical="center"/>
      <protection locked="0"/>
    </xf>
    <xf numFmtId="165" fontId="23" fillId="3" borderId="4" xfId="3" applyNumberFormat="1" applyFont="1" applyFill="1" applyBorder="1" applyAlignment="1">
      <alignment horizontal="center" vertical="center"/>
    </xf>
    <xf numFmtId="165" fontId="23" fillId="3" borderId="7" xfId="3" applyNumberFormat="1" applyFont="1" applyFill="1" applyBorder="1" applyAlignment="1">
      <alignment horizontal="center" vertical="center"/>
    </xf>
    <xf numFmtId="0" fontId="20" fillId="0" borderId="1" xfId="0" applyFont="1" applyBorder="1" applyAlignment="1">
      <alignment horizontal="center" vertical="center"/>
    </xf>
    <xf numFmtId="165" fontId="23" fillId="3" borderId="1" xfId="3" applyNumberFormat="1" applyFont="1" applyFill="1" applyBorder="1" applyAlignment="1" applyProtection="1">
      <alignment horizontal="center" vertical="center"/>
      <protection locked="0"/>
    </xf>
    <xf numFmtId="49" fontId="15" fillId="0" borderId="4" xfId="0" applyNumberFormat="1" applyFont="1" applyFill="1" applyBorder="1" applyAlignment="1">
      <alignment horizontal="center" vertical="center"/>
    </xf>
    <xf numFmtId="49" fontId="15" fillId="0" borderId="7" xfId="0" applyNumberFormat="1" applyFont="1" applyFill="1" applyBorder="1" applyAlignment="1">
      <alignment horizontal="center" vertical="center"/>
    </xf>
    <xf numFmtId="0" fontId="20" fillId="0" borderId="1" xfId="1" applyFont="1" applyBorder="1" applyAlignment="1">
      <alignment horizontal="center" vertical="center"/>
    </xf>
    <xf numFmtId="165" fontId="23" fillId="3" borderId="4" xfId="3" applyNumberFormat="1" applyFont="1" applyFill="1" applyBorder="1" applyAlignment="1" applyProtection="1">
      <alignment horizontal="center" vertical="center"/>
      <protection locked="0"/>
    </xf>
    <xf numFmtId="165" fontId="23" fillId="3" borderId="7" xfId="3" applyNumberFormat="1" applyFont="1" applyFill="1" applyBorder="1" applyAlignment="1" applyProtection="1">
      <alignment horizontal="center" vertical="center"/>
      <protection locked="0"/>
    </xf>
    <xf numFmtId="0" fontId="23" fillId="0" borderId="34" xfId="0" applyFont="1" applyBorder="1" applyAlignment="1">
      <alignment horizontal="center" vertical="center"/>
    </xf>
    <xf numFmtId="165" fontId="23" fillId="0" borderId="34" xfId="0" applyNumberFormat="1" applyFont="1" applyBorder="1" applyAlignment="1" applyProtection="1">
      <alignment horizontal="center" vertical="center"/>
      <protection locked="0"/>
    </xf>
    <xf numFmtId="49" fontId="28" fillId="5" borderId="29" xfId="1" quotePrefix="1" applyNumberFormat="1" applyFont="1" applyFill="1" applyBorder="1" applyAlignment="1">
      <alignment horizontal="center" vertical="center" wrapText="1" readingOrder="1"/>
    </xf>
    <xf numFmtId="49" fontId="5" fillId="5" borderId="30" xfId="1" applyNumberFormat="1" applyFont="1" applyFill="1" applyBorder="1" applyAlignment="1">
      <alignment horizontal="center" vertical="center" wrapText="1" readingOrder="1"/>
    </xf>
    <xf numFmtId="49" fontId="5" fillId="5" borderId="31" xfId="1" applyNumberFormat="1" applyFont="1" applyFill="1" applyBorder="1" applyAlignment="1">
      <alignment horizontal="center" vertical="center" wrapText="1" readingOrder="1"/>
    </xf>
    <xf numFmtId="0" fontId="25" fillId="0" borderId="1" xfId="1" applyFont="1" applyBorder="1" applyAlignment="1">
      <alignment horizontal="center" vertical="center"/>
    </xf>
    <xf numFmtId="165" fontId="23" fillId="0" borderId="1" xfId="1" applyNumberFormat="1" applyFont="1" applyBorder="1" applyAlignment="1" applyProtection="1">
      <alignment horizontal="center" vertical="center"/>
      <protection locked="0"/>
    </xf>
    <xf numFmtId="0" fontId="31" fillId="5" borderId="8" xfId="0" quotePrefix="1" applyFont="1" applyFill="1" applyBorder="1" applyAlignment="1">
      <alignment horizontal="center" vertical="center" wrapText="1"/>
    </xf>
    <xf numFmtId="0" fontId="31" fillId="5" borderId="20" xfId="0" applyFont="1" applyFill="1" applyBorder="1" applyAlignment="1">
      <alignment horizontal="center" vertical="center" wrapText="1"/>
    </xf>
    <xf numFmtId="0" fontId="31" fillId="5" borderId="14" xfId="0" applyFont="1" applyFill="1" applyBorder="1" applyAlignment="1">
      <alignment horizontal="center" vertical="center" wrapText="1"/>
    </xf>
    <xf numFmtId="0" fontId="31" fillId="5" borderId="22"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26" fillId="5" borderId="15" xfId="0" applyFont="1" applyFill="1" applyBorder="1" applyAlignment="1">
      <alignment horizontal="center" vertical="center" wrapText="1"/>
    </xf>
    <xf numFmtId="0" fontId="26" fillId="5" borderId="28" xfId="0" applyFont="1" applyFill="1" applyBorder="1" applyAlignment="1">
      <alignment horizontal="center" vertical="center" wrapText="1"/>
    </xf>
    <xf numFmtId="0" fontId="27" fillId="3" borderId="29" xfId="0" quotePrefix="1" applyFont="1" applyFill="1" applyBorder="1" applyAlignment="1">
      <alignment horizontal="left" vertical="top" wrapText="1"/>
    </xf>
    <xf numFmtId="0" fontId="0" fillId="3" borderId="30" xfId="0" quotePrefix="1" applyFill="1" applyBorder="1" applyAlignment="1">
      <alignment horizontal="left" vertical="top" wrapText="1"/>
    </xf>
    <xf numFmtId="0" fontId="0" fillId="3" borderId="31" xfId="0" quotePrefix="1" applyFill="1" applyBorder="1" applyAlignment="1">
      <alignment horizontal="left" vertical="top" wrapText="1"/>
    </xf>
    <xf numFmtId="0" fontId="0" fillId="3" borderId="29" xfId="0" quotePrefix="1" applyFill="1" applyBorder="1" applyAlignment="1">
      <alignment horizontal="left" vertical="top" wrapText="1"/>
    </xf>
    <xf numFmtId="0" fontId="0" fillId="3" borderId="30" xfId="0" quotePrefix="1" applyFill="1" applyBorder="1" applyAlignment="1">
      <alignment horizontal="left" vertical="top"/>
    </xf>
    <xf numFmtId="0" fontId="0" fillId="3" borderId="31" xfId="0" quotePrefix="1" applyFill="1" applyBorder="1" applyAlignment="1">
      <alignment horizontal="left" vertical="top"/>
    </xf>
    <xf numFmtId="0" fontId="1" fillId="5" borderId="29" xfId="0" quotePrefix="1" applyFont="1" applyFill="1" applyBorder="1" applyAlignment="1">
      <alignment horizontal="center" vertical="center" wrapText="1"/>
    </xf>
    <xf numFmtId="0" fontId="0" fillId="5" borderId="30" xfId="0" quotePrefix="1" applyFill="1" applyBorder="1" applyAlignment="1">
      <alignment horizontal="center" vertical="center" wrapText="1"/>
    </xf>
    <xf numFmtId="0" fontId="0" fillId="5" borderId="31" xfId="0" quotePrefix="1" applyFill="1" applyBorder="1" applyAlignment="1">
      <alignment horizontal="center" vertical="center" wrapText="1"/>
    </xf>
    <xf numFmtId="49" fontId="15" fillId="7" borderId="32" xfId="0" applyNumberFormat="1" applyFont="1" applyFill="1" applyBorder="1" applyAlignment="1">
      <alignment horizontal="center" vertical="center"/>
    </xf>
    <xf numFmtId="49" fontId="15" fillId="7" borderId="13" xfId="0" applyNumberFormat="1" applyFont="1" applyFill="1" applyBorder="1" applyAlignment="1">
      <alignment horizontal="center" vertical="center"/>
    </xf>
    <xf numFmtId="165" fontId="23" fillId="3" borderId="4" xfId="0" applyNumberFormat="1" applyFont="1" applyFill="1" applyBorder="1" applyAlignment="1">
      <alignment horizontal="center" vertical="center"/>
    </xf>
    <xf numFmtId="165" fontId="23" fillId="3" borderId="7"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23" fillId="0" borderId="1" xfId="0" applyFont="1" applyFill="1" applyBorder="1" applyAlignment="1">
      <alignment horizontal="center" vertical="center"/>
    </xf>
    <xf numFmtId="165" fontId="23" fillId="0" borderId="5" xfId="3" applyNumberFormat="1" applyFont="1" applyBorder="1" applyAlignment="1">
      <alignment horizontal="center" vertical="center"/>
    </xf>
    <xf numFmtId="165" fontId="23" fillId="0" borderId="24" xfId="3" applyNumberFormat="1" applyFont="1" applyBorder="1" applyAlignment="1">
      <alignment horizontal="center" vertical="center"/>
    </xf>
    <xf numFmtId="49" fontId="43" fillId="7" borderId="2" xfId="0" applyNumberFormat="1" applyFont="1" applyFill="1" applyBorder="1" applyAlignment="1">
      <alignment horizontal="left" vertical="center"/>
    </xf>
    <xf numFmtId="49" fontId="15" fillId="7" borderId="2" xfId="0" applyNumberFormat="1" applyFont="1" applyFill="1" applyBorder="1" applyAlignment="1">
      <alignment horizontal="left" vertical="center"/>
    </xf>
    <xf numFmtId="49" fontId="15" fillId="7" borderId="1" xfId="0" applyNumberFormat="1" applyFont="1" applyFill="1" applyBorder="1" applyAlignment="1">
      <alignment horizontal="center" vertical="center"/>
    </xf>
    <xf numFmtId="49" fontId="15" fillId="7" borderId="12" xfId="0" applyNumberFormat="1" applyFont="1" applyFill="1" applyBorder="1" applyAlignment="1">
      <alignment horizontal="center" vertical="center"/>
    </xf>
    <xf numFmtId="165" fontId="23" fillId="0" borderId="33" xfId="3" applyNumberFormat="1" applyFont="1" applyBorder="1" applyAlignment="1" applyProtection="1">
      <alignment horizontal="center" vertical="center"/>
      <protection locked="0"/>
    </xf>
    <xf numFmtId="0" fontId="18" fillId="0" borderId="1" xfId="1" applyFont="1" applyBorder="1" applyAlignment="1">
      <alignment horizontal="center" vertical="center"/>
    </xf>
    <xf numFmtId="0" fontId="23" fillId="3" borderId="34" xfId="0" applyFont="1" applyFill="1" applyBorder="1" applyAlignment="1">
      <alignment horizontal="center" vertical="center"/>
    </xf>
    <xf numFmtId="166" fontId="23" fillId="3" borderId="1" xfId="0" applyNumberFormat="1" applyFont="1" applyFill="1" applyBorder="1" applyAlignment="1">
      <alignment horizontal="center" vertical="center"/>
    </xf>
    <xf numFmtId="165" fontId="23" fillId="3" borderId="1" xfId="0" applyNumberFormat="1" applyFont="1" applyFill="1" applyBorder="1" applyAlignment="1">
      <alignment horizontal="center" vertical="center"/>
    </xf>
    <xf numFmtId="165" fontId="23" fillId="0" borderId="4"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6" fontId="23" fillId="3" borderId="1" xfId="1"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1" fillId="7" borderId="18" xfId="0" applyFont="1" applyFill="1" applyBorder="1" applyAlignment="1">
      <alignment horizontal="center" vertical="center" wrapText="1"/>
    </xf>
    <xf numFmtId="0" fontId="1" fillId="7" borderId="13" xfId="0" applyFont="1" applyFill="1" applyBorder="1" applyAlignment="1">
      <alignment horizontal="center" vertical="center" wrapText="1"/>
    </xf>
    <xf numFmtId="165" fontId="23" fillId="3" borderId="1" xfId="4" applyNumberFormat="1" applyFont="1" applyFill="1" applyBorder="1" applyAlignment="1">
      <alignment horizontal="center" vertical="center"/>
    </xf>
    <xf numFmtId="0" fontId="22" fillId="4" borderId="36" xfId="1" applyFont="1" applyFill="1" applyBorder="1" applyAlignment="1">
      <alignment horizontal="center" vertical="center" wrapText="1"/>
    </xf>
    <xf numFmtId="0" fontId="22" fillId="4" borderId="2" xfId="1" applyFont="1" applyFill="1" applyBorder="1" applyAlignment="1">
      <alignment horizontal="center" vertical="center" wrapText="1"/>
    </xf>
    <xf numFmtId="0" fontId="22" fillId="4" borderId="3" xfId="1" applyFont="1" applyFill="1" applyBorder="1" applyAlignment="1">
      <alignment horizontal="center" vertical="center" wrapText="1"/>
    </xf>
    <xf numFmtId="49" fontId="23" fillId="7" borderId="19" xfId="0" applyNumberFormat="1" applyFont="1" applyFill="1" applyBorder="1" applyAlignment="1">
      <alignment horizontal="center" vertical="center"/>
    </xf>
    <xf numFmtId="49" fontId="23" fillId="7" borderId="22" xfId="0" applyNumberFormat="1" applyFont="1" applyFill="1" applyBorder="1" applyAlignment="1">
      <alignment horizontal="center" vertical="center"/>
    </xf>
    <xf numFmtId="0" fontId="46" fillId="3" borderId="29" xfId="0" quotePrefix="1" applyFont="1" applyFill="1" applyBorder="1" applyAlignment="1">
      <alignment horizontal="left" vertical="top" wrapText="1"/>
    </xf>
    <xf numFmtId="0" fontId="48" fillId="3" borderId="30" xfId="0" quotePrefix="1" applyFont="1" applyFill="1" applyBorder="1" applyAlignment="1">
      <alignment horizontal="left" vertical="top"/>
    </xf>
    <xf numFmtId="0" fontId="48" fillId="3" borderId="31" xfId="0" quotePrefix="1" applyFont="1" applyFill="1" applyBorder="1" applyAlignment="1">
      <alignment horizontal="left" vertical="top"/>
    </xf>
    <xf numFmtId="0" fontId="20" fillId="0" borderId="5" xfId="1" applyFont="1" applyBorder="1" applyAlignment="1">
      <alignment horizontal="center" vertical="center"/>
    </xf>
    <xf numFmtId="0" fontId="20" fillId="0" borderId="24" xfId="1" applyFont="1" applyBorder="1" applyAlignment="1">
      <alignment horizontal="center" vertical="center"/>
    </xf>
    <xf numFmtId="165" fontId="23" fillId="0" borderId="4" xfId="4" applyNumberFormat="1" applyFont="1" applyFill="1" applyBorder="1" applyAlignment="1" applyProtection="1">
      <alignment horizontal="center" vertical="center"/>
      <protection locked="0"/>
    </xf>
    <xf numFmtId="165" fontId="23" fillId="0" borderId="7" xfId="4" applyNumberFormat="1" applyFont="1" applyFill="1" applyBorder="1" applyAlignment="1" applyProtection="1">
      <alignment horizontal="center" vertical="center"/>
      <protection locked="0"/>
    </xf>
    <xf numFmtId="0" fontId="23" fillId="3" borderId="1" xfId="1" applyFont="1" applyFill="1" applyBorder="1" applyAlignment="1">
      <alignment horizontal="center" vertical="center"/>
    </xf>
    <xf numFmtId="0" fontId="53" fillId="0" borderId="29" xfId="0" applyFont="1" applyBorder="1" applyAlignment="1">
      <alignment horizontal="center"/>
    </xf>
    <xf numFmtId="0" fontId="53" fillId="0" borderId="40" xfId="0" applyFont="1" applyBorder="1" applyAlignment="1">
      <alignment horizontal="center"/>
    </xf>
  </cellXfs>
  <cellStyles count="5">
    <cellStyle name="Comma" xfId="3" builtinId="3"/>
    <cellStyle name="Comma 2" xfId="4"/>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128588</xdr:colOff>
      <xdr:row>0</xdr:row>
      <xdr:rowOff>121444</xdr:rowOff>
    </xdr:from>
    <xdr:to>
      <xdr:col>4</xdr:col>
      <xdr:colOff>1062038</xdr:colOff>
      <xdr:row>3</xdr:row>
      <xdr:rowOff>164307</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4"/>
          <a:ext cx="2381250" cy="614363"/>
        </a:xfrm>
        <a:prstGeom prst="rect">
          <a:avLst/>
        </a:prstGeom>
      </xdr:spPr>
    </xdr:pic>
    <xdr:clientData/>
  </xdr:twoCellAnchor>
  <xdr:oneCellAnchor>
    <xdr:from>
      <xdr:col>1</xdr:col>
      <xdr:colOff>6819901</xdr:colOff>
      <xdr:row>4</xdr:row>
      <xdr:rowOff>19050</xdr:rowOff>
    </xdr:from>
    <xdr:ext cx="4362450" cy="1171575"/>
    <xdr:sp macro="" textlink="">
      <xdr:nvSpPr>
        <xdr:cNvPr id="5" name="Rectangle 4"/>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128588</xdr:colOff>
      <xdr:row>0</xdr:row>
      <xdr:rowOff>121444</xdr:rowOff>
    </xdr:from>
    <xdr:to>
      <xdr:col>4</xdr:col>
      <xdr:colOff>1062038</xdr:colOff>
      <xdr:row>3</xdr:row>
      <xdr:rowOff>59532</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7772401" y="121444"/>
          <a:ext cx="2386012" cy="616744"/>
        </a:xfrm>
        <a:prstGeom prst="rect">
          <a:avLst/>
        </a:prstGeom>
      </xdr:spPr>
    </xdr:pic>
    <xdr:clientData/>
  </xdr:twoCellAnchor>
  <xdr:oneCellAnchor>
    <xdr:from>
      <xdr:col>1</xdr:col>
      <xdr:colOff>6819901</xdr:colOff>
      <xdr:row>4</xdr:row>
      <xdr:rowOff>19050</xdr:rowOff>
    </xdr:from>
    <xdr:ext cx="4362450" cy="1171575"/>
    <xdr:sp macro="" textlink="">
      <xdr:nvSpPr>
        <xdr:cNvPr id="5" name="Rectangle 4"/>
        <xdr:cNvSpPr/>
      </xdr:nvSpPr>
      <xdr:spPr>
        <a:xfrm>
          <a:off x="7439026" y="84772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128588</xdr:colOff>
      <xdr:row>0</xdr:row>
      <xdr:rowOff>121444</xdr:rowOff>
    </xdr:from>
    <xdr:to>
      <xdr:col>4</xdr:col>
      <xdr:colOff>1062038</xdr:colOff>
      <xdr:row>3</xdr:row>
      <xdr:rowOff>192882</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4"/>
          <a:ext cx="2381250" cy="614363"/>
        </a:xfrm>
        <a:prstGeom prst="rect">
          <a:avLst/>
        </a:prstGeom>
      </xdr:spPr>
    </xdr:pic>
    <xdr:clientData/>
  </xdr:twoCellAnchor>
  <xdr:oneCellAnchor>
    <xdr:from>
      <xdr:col>1</xdr:col>
      <xdr:colOff>6819901</xdr:colOff>
      <xdr:row>4</xdr:row>
      <xdr:rowOff>114300</xdr:rowOff>
    </xdr:from>
    <xdr:ext cx="4362450" cy="990600"/>
    <xdr:sp macro="" textlink="">
      <xdr:nvSpPr>
        <xdr:cNvPr id="3" name="Rectangle 2"/>
        <xdr:cNvSpPr/>
      </xdr:nvSpPr>
      <xdr:spPr>
        <a:xfrm>
          <a:off x="7924801" y="1266825"/>
          <a:ext cx="4362450" cy="990600"/>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100013</xdr:colOff>
      <xdr:row>0</xdr:row>
      <xdr:rowOff>1</xdr:rowOff>
    </xdr:from>
    <xdr:to>
      <xdr:col>4</xdr:col>
      <xdr:colOff>1033463</xdr:colOff>
      <xdr:row>3</xdr:row>
      <xdr:rowOff>333376</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34363" y="1"/>
          <a:ext cx="2381250" cy="1009650"/>
        </a:xfrm>
        <a:prstGeom prst="rect">
          <a:avLst/>
        </a:prstGeom>
      </xdr:spPr>
    </xdr:pic>
    <xdr:clientData/>
  </xdr:twoCellAnchor>
  <xdr:oneCellAnchor>
    <xdr:from>
      <xdr:col>1</xdr:col>
      <xdr:colOff>6819901</xdr:colOff>
      <xdr:row>4</xdr:row>
      <xdr:rowOff>114300</xdr:rowOff>
    </xdr:from>
    <xdr:ext cx="4362450" cy="990600"/>
    <xdr:sp macro="" textlink="">
      <xdr:nvSpPr>
        <xdr:cNvPr id="5" name="Rectangle 4"/>
        <xdr:cNvSpPr/>
      </xdr:nvSpPr>
      <xdr:spPr>
        <a:xfrm>
          <a:off x="7924801" y="1266825"/>
          <a:ext cx="4362450" cy="990600"/>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128588</xdr:colOff>
      <xdr:row>0</xdr:row>
      <xdr:rowOff>121445</xdr:rowOff>
    </xdr:from>
    <xdr:to>
      <xdr:col>4</xdr:col>
      <xdr:colOff>1062038</xdr:colOff>
      <xdr:row>3</xdr:row>
      <xdr:rowOff>285750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5"/>
          <a:ext cx="2381250" cy="840580"/>
        </a:xfrm>
        <a:prstGeom prst="rect">
          <a:avLst/>
        </a:prstGeom>
      </xdr:spPr>
    </xdr:pic>
    <xdr:clientData/>
  </xdr:twoCellAnchor>
  <xdr:oneCellAnchor>
    <xdr:from>
      <xdr:col>1</xdr:col>
      <xdr:colOff>6819901</xdr:colOff>
      <xdr:row>4</xdr:row>
      <xdr:rowOff>19050</xdr:rowOff>
    </xdr:from>
    <xdr:ext cx="4362450" cy="1171575"/>
    <xdr:sp macro="" textlink="">
      <xdr:nvSpPr>
        <xdr:cNvPr id="5" name="Rectangle 4"/>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128588</xdr:colOff>
      <xdr:row>0</xdr:row>
      <xdr:rowOff>121444</xdr:rowOff>
    </xdr:from>
    <xdr:to>
      <xdr:col>4</xdr:col>
      <xdr:colOff>966788</xdr:colOff>
      <xdr:row>3</xdr:row>
      <xdr:rowOff>323850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4"/>
          <a:ext cx="2381250" cy="878681"/>
        </a:xfrm>
        <a:prstGeom prst="rect">
          <a:avLst/>
        </a:prstGeom>
      </xdr:spPr>
    </xdr:pic>
    <xdr:clientData/>
  </xdr:twoCellAnchor>
  <xdr:oneCellAnchor>
    <xdr:from>
      <xdr:col>1</xdr:col>
      <xdr:colOff>6819901</xdr:colOff>
      <xdr:row>4</xdr:row>
      <xdr:rowOff>19050</xdr:rowOff>
    </xdr:from>
    <xdr:ext cx="4362450" cy="1171575"/>
    <xdr:sp macro="" textlink="">
      <xdr:nvSpPr>
        <xdr:cNvPr id="3" name="Rectangle 2"/>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1</xdr:col>
      <xdr:colOff>6819901</xdr:colOff>
      <xdr:row>4</xdr:row>
      <xdr:rowOff>19050</xdr:rowOff>
    </xdr:from>
    <xdr:ext cx="4362450" cy="1171575"/>
    <xdr:sp macro="" textlink="">
      <xdr:nvSpPr>
        <xdr:cNvPr id="5" name="Rectangle 4"/>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128588</xdr:colOff>
      <xdr:row>0</xdr:row>
      <xdr:rowOff>121444</xdr:rowOff>
    </xdr:from>
    <xdr:to>
      <xdr:col>4</xdr:col>
      <xdr:colOff>1062038</xdr:colOff>
      <xdr:row>3</xdr:row>
      <xdr:rowOff>323850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4"/>
          <a:ext cx="2381250" cy="878681"/>
        </a:xfrm>
        <a:prstGeom prst="rect">
          <a:avLst/>
        </a:prstGeom>
      </xdr:spPr>
    </xdr:pic>
    <xdr:clientData/>
  </xdr:twoCellAnchor>
  <xdr:oneCellAnchor>
    <xdr:from>
      <xdr:col>1</xdr:col>
      <xdr:colOff>6819901</xdr:colOff>
      <xdr:row>4</xdr:row>
      <xdr:rowOff>19050</xdr:rowOff>
    </xdr:from>
    <xdr:ext cx="4362450" cy="1171575"/>
    <xdr:sp macro="" textlink="">
      <xdr:nvSpPr>
        <xdr:cNvPr id="3" name="Rectangle 2"/>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128588</xdr:colOff>
      <xdr:row>0</xdr:row>
      <xdr:rowOff>121444</xdr:rowOff>
    </xdr:from>
    <xdr:to>
      <xdr:col>4</xdr:col>
      <xdr:colOff>1062038</xdr:colOff>
      <xdr:row>3</xdr:row>
      <xdr:rowOff>266700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57" t="12930" r="1994" b="8198"/>
        <a:stretch/>
      </xdr:blipFill>
      <xdr:spPr>
        <a:xfrm>
          <a:off x="8262938" y="121444"/>
          <a:ext cx="2381250" cy="821531"/>
        </a:xfrm>
        <a:prstGeom prst="rect">
          <a:avLst/>
        </a:prstGeom>
      </xdr:spPr>
    </xdr:pic>
    <xdr:clientData/>
  </xdr:twoCellAnchor>
  <xdr:oneCellAnchor>
    <xdr:from>
      <xdr:col>1</xdr:col>
      <xdr:colOff>6819901</xdr:colOff>
      <xdr:row>4</xdr:row>
      <xdr:rowOff>19050</xdr:rowOff>
    </xdr:from>
    <xdr:ext cx="4362450" cy="1171575"/>
    <xdr:sp macro="" textlink="">
      <xdr:nvSpPr>
        <xdr:cNvPr id="3" name="Rectangle 2"/>
        <xdr:cNvSpPr/>
      </xdr:nvSpPr>
      <xdr:spPr>
        <a:xfrm>
          <a:off x="7924801" y="1171575"/>
          <a:ext cx="4362450" cy="1171575"/>
        </a:xfrm>
        <a:prstGeom prst="rect">
          <a:avLst/>
        </a:prstGeom>
        <a:noFill/>
      </xdr:spPr>
      <xdr:txBody>
        <a:bodyPr wrap="square" lIns="91440" tIns="45720" rIns="91440" bIns="45720">
          <a:noAutofit/>
        </a:bodyPr>
        <a:lstStyle/>
        <a:p>
          <a:pPr algn="r"/>
          <a:r>
            <a:rPr lang="ar-IQ" sz="1100" b="0" cap="none" spc="0">
              <a:ln w="0"/>
              <a:solidFill>
                <a:schemeClr val="tx1"/>
              </a:solidFill>
              <a:effectLst>
                <a:outerShdw blurRad="38100" dist="19050" dir="2700000" algn="tl" rotWithShape="0">
                  <a:schemeClr val="dk1">
                    <a:alpha val="40000"/>
                  </a:schemeClr>
                </a:outerShdw>
              </a:effectLst>
            </a:rPr>
            <a:t>الشركات/المجهزين المهتمين بالتقديم, الرجاء تقديم المستمسكات (المتطلبات) التالية مع ورقة التقديم:</a:t>
          </a:r>
        </a:p>
        <a:p>
          <a:pPr algn="r"/>
          <a:r>
            <a:rPr lang="ar-IQ" sz="1100" b="0" cap="none" spc="0">
              <a:ln w="0"/>
              <a:solidFill>
                <a:schemeClr val="tx1"/>
              </a:solidFill>
              <a:effectLst>
                <a:outerShdw blurRad="38100" dist="19050" dir="2700000" algn="tl" rotWithShape="0">
                  <a:schemeClr val="dk1">
                    <a:alpha val="40000"/>
                  </a:schemeClr>
                </a:outerShdw>
              </a:effectLst>
            </a:rPr>
            <a:t>1- شهادة تاسيس الشركة, او هوية غرفة التجارة.</a:t>
          </a:r>
        </a:p>
        <a:p>
          <a:pPr algn="r"/>
          <a:r>
            <a:rPr lang="ar-IQ" sz="1100" b="0" cap="none" spc="0">
              <a:ln w="0"/>
              <a:solidFill>
                <a:schemeClr val="tx1"/>
              </a:solidFill>
              <a:effectLst>
                <a:outerShdw blurRad="38100" dist="19050" dir="2700000" algn="tl" rotWithShape="0">
                  <a:schemeClr val="dk1">
                    <a:alpha val="40000"/>
                  </a:schemeClr>
                </a:outerShdw>
              </a:effectLst>
            </a:rPr>
            <a:t>2- هوية  تصنيف الشركة.</a:t>
          </a:r>
        </a:p>
        <a:p>
          <a:pPr algn="r"/>
          <a:r>
            <a:rPr lang="ar-IQ" sz="1100" b="0" cap="none" spc="0">
              <a:ln w="0"/>
              <a:solidFill>
                <a:schemeClr val="tx1"/>
              </a:solidFill>
              <a:effectLst>
                <a:outerShdw blurRad="38100" dist="19050" dir="2700000" algn="tl" rotWithShape="0">
                  <a:schemeClr val="dk1">
                    <a:alpha val="40000"/>
                  </a:schemeClr>
                </a:outerShdw>
              </a:effectLst>
            </a:rPr>
            <a:t>3- الحساب المصرفي للشركة + كشف حساب مصرفي حديث.</a:t>
          </a:r>
        </a:p>
        <a:p>
          <a:pPr algn="r"/>
          <a:r>
            <a:rPr lang="ar-IQ" sz="1100" b="0" cap="none" spc="0">
              <a:ln w="0"/>
              <a:solidFill>
                <a:schemeClr val="tx1"/>
              </a:solidFill>
              <a:effectLst>
                <a:outerShdw blurRad="38100" dist="19050" dir="2700000" algn="tl" rotWithShape="0">
                  <a:schemeClr val="dk1">
                    <a:alpha val="40000"/>
                  </a:schemeClr>
                </a:outerShdw>
              </a:effectLst>
            </a:rPr>
            <a:t>4- يفضل من الشركات التي لديها اعمال مشابهه ان يجهزنا بنسخ ويرفقها مع اوراق التقديم</a:t>
          </a:r>
          <a:r>
            <a:rPr lang="ar-IQ" sz="12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abSelected="1" workbookViewId="0">
      <selection activeCell="E88" sqref="E88"/>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30.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29" t="s">
        <v>136</v>
      </c>
      <c r="B1" s="230"/>
      <c r="C1" s="235"/>
      <c r="D1" s="235"/>
      <c r="E1" s="235"/>
      <c r="F1" s="29"/>
    </row>
    <row r="2" spans="1:8" ht="12" customHeight="1">
      <c r="A2" s="231"/>
      <c r="B2" s="232"/>
      <c r="C2" s="236"/>
      <c r="D2" s="236"/>
      <c r="E2" s="236"/>
      <c r="F2" s="238"/>
    </row>
    <row r="3" spans="1:8" ht="11.25" customHeight="1">
      <c r="A3" s="231"/>
      <c r="B3" s="232"/>
      <c r="C3" s="236"/>
      <c r="D3" s="236"/>
      <c r="E3" s="236"/>
      <c r="F3" s="238"/>
    </row>
    <row r="4" spans="1:8" s="3" customFormat="1" ht="37.5" customHeight="1" thickBot="1">
      <c r="A4" s="233"/>
      <c r="B4" s="234"/>
      <c r="C4" s="237"/>
      <c r="D4" s="237"/>
      <c r="E4" s="237"/>
      <c r="F4" s="239"/>
    </row>
    <row r="5" spans="1:8" ht="95.25" customHeight="1" thickBot="1">
      <c r="A5" s="240" t="s">
        <v>29</v>
      </c>
      <c r="B5" s="241"/>
      <c r="C5" s="241"/>
      <c r="D5" s="241"/>
      <c r="E5" s="241"/>
      <c r="F5" s="242"/>
    </row>
    <row r="6" spans="1:8" ht="199.5" customHeight="1" thickBot="1">
      <c r="A6" s="243" t="s">
        <v>178</v>
      </c>
      <c r="B6" s="244"/>
      <c r="C6" s="244"/>
      <c r="D6" s="244"/>
      <c r="E6" s="244"/>
      <c r="F6" s="245"/>
    </row>
    <row r="7" spans="1:8" ht="19.5" customHeight="1" thickBot="1">
      <c r="A7" s="246" t="s">
        <v>136</v>
      </c>
      <c r="B7" s="247"/>
      <c r="C7" s="247"/>
      <c r="D7" s="247"/>
      <c r="E7" s="247"/>
      <c r="F7" s="248"/>
    </row>
    <row r="8" spans="1:8" ht="23.25" customHeight="1" thickBot="1">
      <c r="A8" s="33" t="s">
        <v>30</v>
      </c>
      <c r="B8" s="34" t="s">
        <v>31</v>
      </c>
      <c r="C8" s="34" t="s">
        <v>1</v>
      </c>
      <c r="D8" s="34" t="s">
        <v>32</v>
      </c>
      <c r="E8" s="35" t="s">
        <v>7</v>
      </c>
      <c r="F8" s="36" t="s">
        <v>15</v>
      </c>
    </row>
    <row r="9" spans="1:8" ht="23.25" customHeight="1" thickBot="1">
      <c r="A9" s="224"/>
      <c r="B9" s="225"/>
      <c r="C9" s="225"/>
      <c r="D9" s="225"/>
      <c r="E9" s="225"/>
      <c r="F9" s="226"/>
    </row>
    <row r="10" spans="1:8" ht="30" customHeight="1">
      <c r="A10" s="128">
        <v>1</v>
      </c>
      <c r="B10" s="37" t="s">
        <v>2</v>
      </c>
      <c r="C10" s="30"/>
      <c r="D10" s="31"/>
      <c r="E10" s="31"/>
      <c r="F10" s="32"/>
    </row>
    <row r="11" spans="1:8" ht="59.25" customHeight="1">
      <c r="A11" s="181" t="s">
        <v>3</v>
      </c>
      <c r="B11" s="97" t="s">
        <v>169</v>
      </c>
      <c r="C11" s="227" t="s">
        <v>41</v>
      </c>
      <c r="D11" s="211">
        <v>1</v>
      </c>
      <c r="E11" s="228"/>
      <c r="F11" s="188"/>
    </row>
    <row r="12" spans="1:8" ht="57" customHeight="1">
      <c r="A12" s="181"/>
      <c r="B12" s="51" t="s">
        <v>168</v>
      </c>
      <c r="C12" s="227"/>
      <c r="D12" s="211"/>
      <c r="E12" s="228"/>
      <c r="F12" s="188"/>
    </row>
    <row r="13" spans="1:8" ht="77">
      <c r="A13" s="181" t="s">
        <v>38</v>
      </c>
      <c r="B13" s="125" t="s">
        <v>150</v>
      </c>
      <c r="C13" s="227" t="s">
        <v>73</v>
      </c>
      <c r="D13" s="211">
        <v>2.5</v>
      </c>
      <c r="E13" s="228"/>
      <c r="F13" s="188"/>
      <c r="H13" s="2"/>
    </row>
    <row r="14" spans="1:8" ht="72" customHeight="1">
      <c r="A14" s="181"/>
      <c r="B14" s="126" t="s">
        <v>149</v>
      </c>
      <c r="C14" s="227"/>
      <c r="D14" s="211"/>
      <c r="E14" s="228"/>
      <c r="F14" s="188"/>
      <c r="H14" s="2"/>
    </row>
    <row r="15" spans="1:8" ht="105.75" customHeight="1">
      <c r="A15" s="181" t="s">
        <v>39</v>
      </c>
      <c r="B15" s="39" t="s">
        <v>49</v>
      </c>
      <c r="C15" s="182" t="s">
        <v>23</v>
      </c>
      <c r="D15" s="175">
        <v>15</v>
      </c>
      <c r="E15" s="186"/>
      <c r="F15" s="188"/>
      <c r="H15" s="2"/>
    </row>
    <row r="16" spans="1:8" ht="70">
      <c r="A16" s="181"/>
      <c r="B16" s="39" t="s">
        <v>124</v>
      </c>
      <c r="C16" s="183"/>
      <c r="D16" s="176"/>
      <c r="E16" s="187"/>
      <c r="F16" s="188"/>
      <c r="H16" s="2"/>
    </row>
    <row r="17" spans="1:8" ht="99.75" customHeight="1">
      <c r="A17" s="181" t="s">
        <v>50</v>
      </c>
      <c r="B17" s="42" t="s">
        <v>152</v>
      </c>
      <c r="C17" s="182" t="s">
        <v>23</v>
      </c>
      <c r="D17" s="175">
        <v>440</v>
      </c>
      <c r="E17" s="186"/>
      <c r="F17" s="188"/>
      <c r="H17" s="2"/>
    </row>
    <row r="18" spans="1:8" ht="87.75" customHeight="1" thickBot="1">
      <c r="A18" s="181"/>
      <c r="B18" s="43" t="s">
        <v>151</v>
      </c>
      <c r="C18" s="183"/>
      <c r="D18" s="222"/>
      <c r="E18" s="223"/>
      <c r="F18" s="188"/>
      <c r="H18" s="2"/>
    </row>
    <row r="19" spans="1:8" ht="99.75" customHeight="1">
      <c r="A19" s="181" t="s">
        <v>51</v>
      </c>
      <c r="B19" s="42" t="s">
        <v>125</v>
      </c>
      <c r="C19" s="182" t="s">
        <v>23</v>
      </c>
      <c r="D19" s="175">
        <v>350</v>
      </c>
      <c r="E19" s="186"/>
      <c r="F19" s="188"/>
      <c r="H19" s="2"/>
    </row>
    <row r="20" spans="1:8" ht="86.25" customHeight="1" thickBot="1">
      <c r="A20" s="181"/>
      <c r="B20" s="43" t="s">
        <v>126</v>
      </c>
      <c r="C20" s="183"/>
      <c r="D20" s="222"/>
      <c r="E20" s="223"/>
      <c r="F20" s="188"/>
      <c r="H20" s="2"/>
    </row>
    <row r="21" spans="1:8" ht="70">
      <c r="A21" s="181" t="s">
        <v>76</v>
      </c>
      <c r="B21" s="41" t="s">
        <v>47</v>
      </c>
      <c r="C21" s="182" t="s">
        <v>23</v>
      </c>
      <c r="D21" s="184">
        <v>800</v>
      </c>
      <c r="E21" s="186"/>
      <c r="F21" s="188"/>
      <c r="H21" s="2"/>
    </row>
    <row r="22" spans="1:8" ht="85.5" customHeight="1">
      <c r="A22" s="181"/>
      <c r="B22" s="43" t="s">
        <v>53</v>
      </c>
      <c r="C22" s="183"/>
      <c r="D22" s="185"/>
      <c r="E22" s="187"/>
      <c r="F22" s="188"/>
      <c r="H22" s="2"/>
    </row>
    <row r="23" spans="1:8" ht="48.75" customHeight="1">
      <c r="A23" s="181" t="s">
        <v>77</v>
      </c>
      <c r="B23" s="42" t="s">
        <v>127</v>
      </c>
      <c r="C23" s="182" t="s">
        <v>23</v>
      </c>
      <c r="D23" s="182">
        <v>50</v>
      </c>
      <c r="E23" s="186"/>
      <c r="F23" s="188"/>
      <c r="H23" s="2"/>
    </row>
    <row r="24" spans="1:8" ht="51.75" customHeight="1">
      <c r="A24" s="181"/>
      <c r="B24" s="43" t="s">
        <v>128</v>
      </c>
      <c r="C24" s="183"/>
      <c r="D24" s="183"/>
      <c r="E24" s="187"/>
      <c r="F24" s="188"/>
      <c r="H24" s="2"/>
    </row>
    <row r="25" spans="1:8" ht="69" customHeight="1">
      <c r="A25" s="181" t="s">
        <v>78</v>
      </c>
      <c r="B25" s="41" t="s">
        <v>218</v>
      </c>
      <c r="C25" s="182" t="s">
        <v>24</v>
      </c>
      <c r="D25" s="184">
        <v>1</v>
      </c>
      <c r="E25" s="186"/>
      <c r="F25" s="188"/>
      <c r="H25" s="2"/>
    </row>
    <row r="26" spans="1:8" ht="54.75" customHeight="1">
      <c r="A26" s="181"/>
      <c r="B26" s="43" t="s">
        <v>219</v>
      </c>
      <c r="C26" s="183"/>
      <c r="D26" s="185"/>
      <c r="E26" s="187"/>
      <c r="F26" s="188"/>
      <c r="H26" s="2"/>
    </row>
    <row r="27" spans="1:8" ht="75" customHeight="1">
      <c r="A27" s="181" t="s">
        <v>122</v>
      </c>
      <c r="B27" s="41" t="s">
        <v>220</v>
      </c>
      <c r="C27" s="182" t="s">
        <v>24</v>
      </c>
      <c r="D27" s="184">
        <v>10</v>
      </c>
      <c r="E27" s="186"/>
      <c r="F27" s="188"/>
      <c r="H27" s="2"/>
    </row>
    <row r="28" spans="1:8" ht="74.25" customHeight="1">
      <c r="A28" s="181"/>
      <c r="B28" s="43" t="s">
        <v>221</v>
      </c>
      <c r="C28" s="183"/>
      <c r="D28" s="185"/>
      <c r="E28" s="187"/>
      <c r="F28" s="188"/>
      <c r="H28" s="2"/>
    </row>
    <row r="29" spans="1:8" ht="18.5" thickBot="1">
      <c r="A29" s="129"/>
      <c r="B29" s="12" t="s">
        <v>0</v>
      </c>
      <c r="C29" s="15"/>
      <c r="D29" s="25"/>
      <c r="E29" s="16"/>
      <c r="F29" s="17">
        <f>SUM(F11:F28)</f>
        <v>0</v>
      </c>
      <c r="H29" s="2"/>
    </row>
    <row r="30" spans="1:8" ht="18">
      <c r="A30" s="130">
        <v>2</v>
      </c>
      <c r="B30" s="9" t="s">
        <v>14</v>
      </c>
      <c r="C30" s="18"/>
      <c r="D30" s="26"/>
      <c r="E30" s="19"/>
      <c r="F30" s="20"/>
      <c r="H30" s="2"/>
    </row>
    <row r="31" spans="1:8" ht="119.25" customHeight="1">
      <c r="A31" s="171" t="s">
        <v>27</v>
      </c>
      <c r="B31" s="42" t="s">
        <v>153</v>
      </c>
      <c r="C31" s="173" t="s">
        <v>24</v>
      </c>
      <c r="D31" s="175">
        <v>12</v>
      </c>
      <c r="E31" s="220"/>
      <c r="F31" s="213"/>
      <c r="H31" s="2"/>
    </row>
    <row r="32" spans="1:8" ht="84">
      <c r="A32" s="172"/>
      <c r="B32" s="63" t="s">
        <v>154</v>
      </c>
      <c r="C32" s="174"/>
      <c r="D32" s="176"/>
      <c r="E32" s="221"/>
      <c r="F32" s="214"/>
      <c r="H32" s="2"/>
    </row>
    <row r="33" spans="1:8" ht="162.75" customHeight="1">
      <c r="A33" s="171" t="s">
        <v>35</v>
      </c>
      <c r="B33" s="42" t="s">
        <v>56</v>
      </c>
      <c r="C33" s="173" t="s">
        <v>24</v>
      </c>
      <c r="D33" s="173">
        <v>1</v>
      </c>
      <c r="E33" s="220"/>
      <c r="F33" s="213"/>
      <c r="H33" s="2"/>
    </row>
    <row r="34" spans="1:8" s="80" customFormat="1" ht="150" customHeight="1">
      <c r="A34" s="172"/>
      <c r="B34" s="74" t="s">
        <v>55</v>
      </c>
      <c r="C34" s="174"/>
      <c r="D34" s="174"/>
      <c r="E34" s="221"/>
      <c r="F34" s="214"/>
      <c r="H34" s="5"/>
    </row>
    <row r="35" spans="1:8" s="80" customFormat="1" ht="142.5" customHeight="1">
      <c r="A35" s="171" t="s">
        <v>17</v>
      </c>
      <c r="B35" s="121" t="s">
        <v>156</v>
      </c>
      <c r="C35" s="173" t="s">
        <v>24</v>
      </c>
      <c r="D35" s="175">
        <v>5</v>
      </c>
      <c r="E35" s="220"/>
      <c r="F35" s="213"/>
      <c r="H35" s="5"/>
    </row>
    <row r="36" spans="1:8" s="80" customFormat="1" ht="124.5" customHeight="1">
      <c r="A36" s="172"/>
      <c r="B36" s="43" t="s">
        <v>155</v>
      </c>
      <c r="C36" s="174"/>
      <c r="D36" s="176"/>
      <c r="E36" s="221"/>
      <c r="F36" s="214"/>
      <c r="H36" s="5"/>
    </row>
    <row r="37" spans="1:8" s="80" customFormat="1" ht="66.75" customHeight="1">
      <c r="A37" s="171" t="s">
        <v>40</v>
      </c>
      <c r="B37" s="81" t="s">
        <v>48</v>
      </c>
      <c r="C37" s="215" t="s">
        <v>24</v>
      </c>
      <c r="D37" s="208">
        <v>35</v>
      </c>
      <c r="E37" s="216"/>
      <c r="F37" s="213"/>
      <c r="H37" s="5"/>
    </row>
    <row r="38" spans="1:8" s="80" customFormat="1" ht="66.75" customHeight="1">
      <c r="A38" s="172"/>
      <c r="B38" s="64" t="s">
        <v>223</v>
      </c>
      <c r="C38" s="215"/>
      <c r="D38" s="208"/>
      <c r="E38" s="216"/>
      <c r="F38" s="214"/>
      <c r="H38" s="5"/>
    </row>
    <row r="39" spans="1:8" s="80" customFormat="1" ht="66.75" customHeight="1">
      <c r="A39" s="171" t="s">
        <v>42</v>
      </c>
      <c r="B39" s="105" t="s">
        <v>165</v>
      </c>
      <c r="C39" s="219" t="s">
        <v>24</v>
      </c>
      <c r="D39" s="211">
        <v>3</v>
      </c>
      <c r="E39" s="212"/>
      <c r="F39" s="213"/>
      <c r="H39" s="5"/>
    </row>
    <row r="40" spans="1:8" s="80" customFormat="1" ht="66.75" customHeight="1">
      <c r="A40" s="172"/>
      <c r="B40" s="102" t="s">
        <v>164</v>
      </c>
      <c r="C40" s="219"/>
      <c r="D40" s="211"/>
      <c r="E40" s="212"/>
      <c r="F40" s="214"/>
      <c r="H40" s="5"/>
    </row>
    <row r="41" spans="1:8" ht="62">
      <c r="A41" s="171" t="s">
        <v>88</v>
      </c>
      <c r="B41" s="105" t="s">
        <v>86</v>
      </c>
      <c r="C41" s="217" t="s">
        <v>23</v>
      </c>
      <c r="D41" s="217" t="s">
        <v>157</v>
      </c>
      <c r="E41" s="216"/>
      <c r="F41" s="213"/>
      <c r="H41" s="2"/>
    </row>
    <row r="42" spans="1:8" s="8" customFormat="1" ht="62">
      <c r="A42" s="172"/>
      <c r="B42" s="102" t="s">
        <v>85</v>
      </c>
      <c r="C42" s="218"/>
      <c r="D42" s="218"/>
      <c r="E42" s="216"/>
      <c r="F42" s="214"/>
      <c r="G42" s="7"/>
      <c r="H42" s="7"/>
    </row>
    <row r="43" spans="1:8" ht="46.5">
      <c r="A43" s="171" t="s">
        <v>89</v>
      </c>
      <c r="B43" s="105" t="s">
        <v>158</v>
      </c>
      <c r="C43" s="209" t="s">
        <v>23</v>
      </c>
      <c r="D43" s="211">
        <v>21</v>
      </c>
      <c r="E43" s="212"/>
      <c r="F43" s="213"/>
      <c r="H43" s="2"/>
    </row>
    <row r="44" spans="1:8" ht="46.5">
      <c r="A44" s="172"/>
      <c r="B44" s="102" t="s">
        <v>159</v>
      </c>
      <c r="C44" s="210"/>
      <c r="D44" s="211"/>
      <c r="E44" s="212"/>
      <c r="F44" s="214"/>
      <c r="H44" s="2"/>
    </row>
    <row r="45" spans="1:8" ht="18">
      <c r="A45" s="131"/>
      <c r="B45" s="83" t="s">
        <v>0</v>
      </c>
      <c r="C45" s="84"/>
      <c r="D45" s="85"/>
      <c r="E45" s="86"/>
      <c r="F45" s="87">
        <f>SUM(F31:F44)</f>
        <v>0</v>
      </c>
      <c r="H45" s="2"/>
    </row>
    <row r="46" spans="1:8" ht="18">
      <c r="A46" s="132">
        <v>3</v>
      </c>
      <c r="B46" s="10" t="s">
        <v>5</v>
      </c>
      <c r="C46" s="18"/>
      <c r="D46" s="89"/>
      <c r="E46" s="90"/>
      <c r="F46" s="91"/>
      <c r="H46" s="2"/>
    </row>
    <row r="47" spans="1:8" ht="82.5" customHeight="1">
      <c r="A47" s="204" t="s">
        <v>18</v>
      </c>
      <c r="B47" s="11" t="s">
        <v>161</v>
      </c>
      <c r="C47" s="207" t="s">
        <v>24</v>
      </c>
      <c r="D47" s="208">
        <v>3</v>
      </c>
      <c r="E47" s="205"/>
      <c r="F47" s="206"/>
      <c r="H47" s="2"/>
    </row>
    <row r="48" spans="1:8" ht="63" customHeight="1">
      <c r="A48" s="204"/>
      <c r="B48" s="46" t="s">
        <v>160</v>
      </c>
      <c r="C48" s="207"/>
      <c r="D48" s="208"/>
      <c r="E48" s="205"/>
      <c r="F48" s="206"/>
      <c r="H48" s="2"/>
    </row>
    <row r="49" spans="1:8" ht="76.5" customHeight="1">
      <c r="A49" s="204" t="s">
        <v>28</v>
      </c>
      <c r="B49" s="170" t="s">
        <v>345</v>
      </c>
      <c r="C49" s="207" t="s">
        <v>24</v>
      </c>
      <c r="D49" s="208">
        <v>12</v>
      </c>
      <c r="E49" s="205"/>
      <c r="F49" s="206"/>
      <c r="H49" s="2"/>
    </row>
    <row r="50" spans="1:8" ht="69.75" customHeight="1">
      <c r="A50" s="204"/>
      <c r="B50" s="46" t="s">
        <v>346</v>
      </c>
      <c r="C50" s="207"/>
      <c r="D50" s="208"/>
      <c r="E50" s="205"/>
      <c r="F50" s="206"/>
      <c r="H50" s="2"/>
    </row>
    <row r="51" spans="1:8" ht="84" customHeight="1">
      <c r="A51" s="204" t="s">
        <v>43</v>
      </c>
      <c r="B51" s="122" t="s">
        <v>163</v>
      </c>
      <c r="C51" s="182" t="s">
        <v>25</v>
      </c>
      <c r="D51" s="182">
        <v>50</v>
      </c>
      <c r="E51" s="205"/>
      <c r="F51" s="206"/>
      <c r="H51" s="2"/>
    </row>
    <row r="52" spans="1:8" ht="69" customHeight="1">
      <c r="A52" s="204"/>
      <c r="B52" s="46" t="s">
        <v>162</v>
      </c>
      <c r="C52" s="183"/>
      <c r="D52" s="183"/>
      <c r="E52" s="205"/>
      <c r="F52" s="206"/>
      <c r="H52" s="2"/>
    </row>
    <row r="53" spans="1:8" ht="70">
      <c r="A53" s="204" t="s">
        <v>19</v>
      </c>
      <c r="B53" s="41" t="s">
        <v>229</v>
      </c>
      <c r="C53" s="182" t="s">
        <v>24</v>
      </c>
      <c r="D53" s="182">
        <v>20</v>
      </c>
      <c r="E53" s="205"/>
      <c r="F53" s="206"/>
      <c r="H53" s="2"/>
    </row>
    <row r="54" spans="1:8" ht="56">
      <c r="A54" s="204"/>
      <c r="B54" s="40" t="s">
        <v>230</v>
      </c>
      <c r="C54" s="183"/>
      <c r="D54" s="183"/>
      <c r="E54" s="205"/>
      <c r="F54" s="206"/>
      <c r="G54" s="2"/>
      <c r="H54" s="2"/>
    </row>
    <row r="55" spans="1:8" ht="77.5">
      <c r="A55" s="204" t="s">
        <v>20</v>
      </c>
      <c r="B55" s="105" t="s">
        <v>166</v>
      </c>
      <c r="C55" s="182" t="s">
        <v>24</v>
      </c>
      <c r="D55" s="182">
        <v>2</v>
      </c>
      <c r="E55" s="205"/>
      <c r="F55" s="206"/>
      <c r="G55" s="2"/>
      <c r="H55" s="2"/>
    </row>
    <row r="56" spans="1:8" ht="50.25" customHeight="1">
      <c r="A56" s="204"/>
      <c r="B56" s="102" t="s">
        <v>167</v>
      </c>
      <c r="C56" s="183"/>
      <c r="D56" s="183"/>
      <c r="E56" s="205"/>
      <c r="F56" s="206"/>
      <c r="G56" s="2"/>
      <c r="H56" s="2"/>
    </row>
    <row r="57" spans="1:8" ht="18">
      <c r="A57" s="133"/>
      <c r="B57" s="12" t="s">
        <v>0</v>
      </c>
      <c r="C57" s="15"/>
      <c r="D57" s="25"/>
      <c r="E57" s="16"/>
      <c r="F57" s="17">
        <f>SUM(F47:F56)</f>
        <v>0</v>
      </c>
      <c r="H57" s="2"/>
    </row>
    <row r="58" spans="1:8" ht="18">
      <c r="A58" s="127" t="s">
        <v>6</v>
      </c>
      <c r="B58" s="10" t="s">
        <v>344</v>
      </c>
      <c r="C58" s="18"/>
      <c r="D58" s="28"/>
      <c r="E58" s="23"/>
      <c r="F58" s="24"/>
      <c r="H58" s="2"/>
    </row>
    <row r="59" spans="1:8" ht="70">
      <c r="A59" s="193" t="s">
        <v>44</v>
      </c>
      <c r="B59" s="41" t="s">
        <v>130</v>
      </c>
      <c r="C59" s="173" t="s">
        <v>24</v>
      </c>
      <c r="D59" s="184">
        <v>1</v>
      </c>
      <c r="E59" s="202"/>
      <c r="F59" s="179"/>
    </row>
    <row r="60" spans="1:8" ht="60" customHeight="1">
      <c r="A60" s="172"/>
      <c r="B60" s="40" t="s">
        <v>131</v>
      </c>
      <c r="C60" s="174"/>
      <c r="D60" s="185"/>
      <c r="E60" s="203"/>
      <c r="F60" s="180"/>
    </row>
    <row r="61" spans="1:8" ht="88.5" customHeight="1">
      <c r="A61" s="171" t="s">
        <v>65</v>
      </c>
      <c r="B61" s="41" t="s">
        <v>132</v>
      </c>
      <c r="C61" s="182" t="s">
        <v>24</v>
      </c>
      <c r="D61" s="175">
        <v>2</v>
      </c>
      <c r="E61" s="202"/>
      <c r="F61" s="179"/>
    </row>
    <row r="62" spans="1:8" ht="58.5" customHeight="1">
      <c r="A62" s="172"/>
      <c r="B62" s="40" t="s">
        <v>133</v>
      </c>
      <c r="C62" s="183"/>
      <c r="D62" s="176"/>
      <c r="E62" s="203"/>
      <c r="F62" s="180"/>
    </row>
    <row r="63" spans="1:8" ht="57.75" customHeight="1">
      <c r="A63" s="171" t="s">
        <v>119</v>
      </c>
      <c r="B63" s="42" t="s">
        <v>134</v>
      </c>
      <c r="C63" s="173" t="s">
        <v>24</v>
      </c>
      <c r="D63" s="175">
        <v>3</v>
      </c>
      <c r="E63" s="177"/>
      <c r="F63" s="179"/>
      <c r="G63" s="2"/>
      <c r="H63" s="2"/>
    </row>
    <row r="64" spans="1:8" ht="51" customHeight="1">
      <c r="A64" s="172"/>
      <c r="B64" s="43" t="s">
        <v>135</v>
      </c>
      <c r="C64" s="174"/>
      <c r="D64" s="176"/>
      <c r="E64" s="178"/>
      <c r="F64" s="180"/>
      <c r="G64" s="2"/>
      <c r="H64" s="2"/>
    </row>
    <row r="65" spans="1:8" ht="51.75" customHeight="1">
      <c r="A65" s="171" t="s">
        <v>120</v>
      </c>
      <c r="B65" s="41" t="s">
        <v>26</v>
      </c>
      <c r="C65" s="173" t="s">
        <v>24</v>
      </c>
      <c r="D65" s="175">
        <v>10</v>
      </c>
      <c r="E65" s="177"/>
      <c r="F65" s="179"/>
      <c r="G65" s="2"/>
      <c r="H65" s="2"/>
    </row>
    <row r="66" spans="1:8" ht="42">
      <c r="A66" s="172"/>
      <c r="B66" s="43" t="s">
        <v>33</v>
      </c>
      <c r="C66" s="174"/>
      <c r="D66" s="176"/>
      <c r="E66" s="178"/>
      <c r="F66" s="180"/>
      <c r="G66" s="2"/>
      <c r="H66" s="2"/>
    </row>
    <row r="67" spans="1:8" ht="79.5" customHeight="1">
      <c r="A67" s="171" t="s">
        <v>103</v>
      </c>
      <c r="B67" s="41" t="s">
        <v>67</v>
      </c>
      <c r="C67" s="182" t="s">
        <v>59</v>
      </c>
      <c r="D67" s="184">
        <v>15</v>
      </c>
      <c r="E67" s="200"/>
      <c r="F67" s="179"/>
    </row>
    <row r="68" spans="1:8" ht="56">
      <c r="A68" s="172"/>
      <c r="B68" s="40" t="s">
        <v>66</v>
      </c>
      <c r="C68" s="183"/>
      <c r="D68" s="185"/>
      <c r="E68" s="201"/>
      <c r="F68" s="180"/>
    </row>
    <row r="69" spans="1:8" ht="60.75" customHeight="1">
      <c r="A69" s="171" t="s">
        <v>121</v>
      </c>
      <c r="B69" s="73" t="s">
        <v>58</v>
      </c>
      <c r="C69" s="182" t="s">
        <v>59</v>
      </c>
      <c r="D69" s="184">
        <v>20</v>
      </c>
      <c r="E69" s="200"/>
      <c r="F69" s="179"/>
    </row>
    <row r="70" spans="1:8" ht="61.5" customHeight="1">
      <c r="A70" s="172"/>
      <c r="B70" s="50" t="s">
        <v>57</v>
      </c>
      <c r="C70" s="183"/>
      <c r="D70" s="185"/>
      <c r="E70" s="201"/>
      <c r="F70" s="180"/>
    </row>
    <row r="71" spans="1:8" ht="84" customHeight="1">
      <c r="A71" s="171" t="s">
        <v>12</v>
      </c>
      <c r="B71" s="42" t="s">
        <v>61</v>
      </c>
      <c r="C71" s="173" t="s">
        <v>24</v>
      </c>
      <c r="D71" s="189">
        <v>2</v>
      </c>
      <c r="E71" s="177"/>
      <c r="F71" s="179"/>
    </row>
    <row r="72" spans="1:8" ht="71.25" customHeight="1">
      <c r="A72" s="172"/>
      <c r="B72" s="43" t="s">
        <v>62</v>
      </c>
      <c r="C72" s="174"/>
      <c r="D72" s="190"/>
      <c r="E72" s="178"/>
      <c r="F72" s="180"/>
    </row>
    <row r="73" spans="1:8" ht="56">
      <c r="A73" s="191" t="s">
        <v>141</v>
      </c>
      <c r="B73" s="44" t="s">
        <v>108</v>
      </c>
      <c r="C73" s="173" t="s">
        <v>24</v>
      </c>
      <c r="D73" s="175">
        <v>4</v>
      </c>
      <c r="E73" s="177"/>
      <c r="F73" s="179"/>
    </row>
    <row r="74" spans="1:8" ht="42">
      <c r="A74" s="192"/>
      <c r="B74" s="62" t="s">
        <v>107</v>
      </c>
      <c r="C74" s="174"/>
      <c r="D74" s="176"/>
      <c r="E74" s="178"/>
      <c r="F74" s="180"/>
    </row>
    <row r="75" spans="1:8" ht="77">
      <c r="A75" s="193" t="s">
        <v>142</v>
      </c>
      <c r="B75" s="106" t="s">
        <v>91</v>
      </c>
      <c r="C75" s="194" t="s">
        <v>41</v>
      </c>
      <c r="D75" s="196">
        <v>1</v>
      </c>
      <c r="E75" s="198"/>
      <c r="F75" s="179"/>
    </row>
    <row r="76" spans="1:8" ht="46">
      <c r="A76" s="172"/>
      <c r="B76" s="107" t="s">
        <v>90</v>
      </c>
      <c r="C76" s="195"/>
      <c r="D76" s="197"/>
      <c r="E76" s="199"/>
      <c r="F76" s="180"/>
    </row>
    <row r="77" spans="1:8" ht="79.5" customHeight="1">
      <c r="A77" s="171" t="s">
        <v>143</v>
      </c>
      <c r="B77" s="42" t="s">
        <v>137</v>
      </c>
      <c r="C77" s="173" t="s">
        <v>24</v>
      </c>
      <c r="D77" s="184">
        <v>2</v>
      </c>
      <c r="E77" s="177"/>
      <c r="F77" s="179"/>
    </row>
    <row r="78" spans="1:8" ht="66.75" customHeight="1">
      <c r="A78" s="172"/>
      <c r="B78" s="43" t="s">
        <v>138</v>
      </c>
      <c r="C78" s="174"/>
      <c r="D78" s="185"/>
      <c r="E78" s="178"/>
      <c r="F78" s="180"/>
    </row>
    <row r="79" spans="1:8" ht="84">
      <c r="A79" s="171" t="s">
        <v>170</v>
      </c>
      <c r="B79" s="95" t="s">
        <v>116</v>
      </c>
      <c r="C79" s="173" t="s">
        <v>24</v>
      </c>
      <c r="D79" s="175">
        <v>1</v>
      </c>
      <c r="E79" s="177"/>
      <c r="F79" s="179"/>
    </row>
    <row r="80" spans="1:8" ht="84">
      <c r="A80" s="172"/>
      <c r="B80" s="96" t="s">
        <v>115</v>
      </c>
      <c r="C80" s="174"/>
      <c r="D80" s="176"/>
      <c r="E80" s="178"/>
      <c r="F80" s="180"/>
    </row>
    <row r="81" spans="1:6" ht="70">
      <c r="A81" s="171" t="s">
        <v>171</v>
      </c>
      <c r="B81" s="42" t="s">
        <v>139</v>
      </c>
      <c r="C81" s="173" t="s">
        <v>24</v>
      </c>
      <c r="D81" s="175">
        <v>1</v>
      </c>
      <c r="E81" s="177"/>
      <c r="F81" s="179"/>
    </row>
    <row r="82" spans="1:6" ht="56">
      <c r="A82" s="172"/>
      <c r="B82" s="123" t="s">
        <v>140</v>
      </c>
      <c r="C82" s="174"/>
      <c r="D82" s="176"/>
      <c r="E82" s="178"/>
      <c r="F82" s="180"/>
    </row>
    <row r="83" spans="1:6" ht="18">
      <c r="A83" s="134"/>
      <c r="B83" s="136" t="s">
        <v>52</v>
      </c>
      <c r="C83" s="13"/>
      <c r="D83" s="25"/>
      <c r="E83" s="16"/>
      <c r="F83" s="17">
        <f>SUM(F59:F82)</f>
        <v>0</v>
      </c>
    </row>
    <row r="84" spans="1:6" ht="18.5">
      <c r="A84" s="135"/>
      <c r="B84" s="12" t="s">
        <v>13</v>
      </c>
      <c r="C84" s="59"/>
      <c r="D84" s="60"/>
      <c r="E84" s="61"/>
      <c r="F84" s="61">
        <f>SUM(F83+F57+F45+F29)</f>
        <v>0</v>
      </c>
    </row>
    <row r="86" spans="1:6">
      <c r="A86" s="58"/>
    </row>
  </sheetData>
  <mergeCells count="172">
    <mergeCell ref="A9:F9"/>
    <mergeCell ref="A13:A14"/>
    <mergeCell ref="C13:C14"/>
    <mergeCell ref="D13:D14"/>
    <mergeCell ref="E13:E14"/>
    <mergeCell ref="F13:F14"/>
    <mergeCell ref="A1:B4"/>
    <mergeCell ref="C1:E4"/>
    <mergeCell ref="F2:F4"/>
    <mergeCell ref="A5:F5"/>
    <mergeCell ref="A6:F6"/>
    <mergeCell ref="A7:F7"/>
    <mergeCell ref="A11:A12"/>
    <mergeCell ref="C11:C12"/>
    <mergeCell ref="D11:D12"/>
    <mergeCell ref="E11:E12"/>
    <mergeCell ref="F11:F12"/>
    <mergeCell ref="A15:A16"/>
    <mergeCell ref="C15:C16"/>
    <mergeCell ref="D15:D16"/>
    <mergeCell ref="E15:E16"/>
    <mergeCell ref="F15:F16"/>
    <mergeCell ref="A17:A18"/>
    <mergeCell ref="C17:C18"/>
    <mergeCell ref="D17:D18"/>
    <mergeCell ref="E17:E18"/>
    <mergeCell ref="F17:F18"/>
    <mergeCell ref="C19:C20"/>
    <mergeCell ref="D19:D20"/>
    <mergeCell ref="E19:E20"/>
    <mergeCell ref="F19:F20"/>
    <mergeCell ref="A21:A22"/>
    <mergeCell ref="C21:C22"/>
    <mergeCell ref="D21:D22"/>
    <mergeCell ref="E21:E22"/>
    <mergeCell ref="F21:F22"/>
    <mergeCell ref="A19:A20"/>
    <mergeCell ref="A23:A24"/>
    <mergeCell ref="C23:C24"/>
    <mergeCell ref="D23:D24"/>
    <mergeCell ref="E23:E24"/>
    <mergeCell ref="F23:F24"/>
    <mergeCell ref="A31:A32"/>
    <mergeCell ref="C31:C32"/>
    <mergeCell ref="D31:D32"/>
    <mergeCell ref="E31:E32"/>
    <mergeCell ref="F31:F32"/>
    <mergeCell ref="A33:A34"/>
    <mergeCell ref="C33:C34"/>
    <mergeCell ref="D33:D34"/>
    <mergeCell ref="E33:E34"/>
    <mergeCell ref="F33:F34"/>
    <mergeCell ref="C35:C36"/>
    <mergeCell ref="D35:D36"/>
    <mergeCell ref="E35:E36"/>
    <mergeCell ref="F35:F36"/>
    <mergeCell ref="A35:A36"/>
    <mergeCell ref="A37:A38"/>
    <mergeCell ref="C37:C38"/>
    <mergeCell ref="D37:D38"/>
    <mergeCell ref="E37:E38"/>
    <mergeCell ref="F37:F38"/>
    <mergeCell ref="A41:A42"/>
    <mergeCell ref="C41:C42"/>
    <mergeCell ref="D41:D42"/>
    <mergeCell ref="E41:E42"/>
    <mergeCell ref="F41:F42"/>
    <mergeCell ref="A39:A40"/>
    <mergeCell ref="C39:C40"/>
    <mergeCell ref="D39:D40"/>
    <mergeCell ref="E39:E40"/>
    <mergeCell ref="F39:F40"/>
    <mergeCell ref="A43:A44"/>
    <mergeCell ref="C43:C44"/>
    <mergeCell ref="D43:D44"/>
    <mergeCell ref="E43:E44"/>
    <mergeCell ref="F43:F44"/>
    <mergeCell ref="A47:A48"/>
    <mergeCell ref="C47:C48"/>
    <mergeCell ref="D47:D48"/>
    <mergeCell ref="E47:E48"/>
    <mergeCell ref="F47:F48"/>
    <mergeCell ref="A49:A50"/>
    <mergeCell ref="C49:C50"/>
    <mergeCell ref="D49:D50"/>
    <mergeCell ref="E49:E50"/>
    <mergeCell ref="F49:F50"/>
    <mergeCell ref="A51:A52"/>
    <mergeCell ref="C51:C52"/>
    <mergeCell ref="D51:D52"/>
    <mergeCell ref="E51:E52"/>
    <mergeCell ref="F51:F52"/>
    <mergeCell ref="A53:A54"/>
    <mergeCell ref="C53:C54"/>
    <mergeCell ref="D53:D54"/>
    <mergeCell ref="E53:E54"/>
    <mergeCell ref="F53:F54"/>
    <mergeCell ref="A55:A56"/>
    <mergeCell ref="C55:C56"/>
    <mergeCell ref="D55:D56"/>
    <mergeCell ref="E55:E56"/>
    <mergeCell ref="F55:F56"/>
    <mergeCell ref="C59:C60"/>
    <mergeCell ref="D59:D60"/>
    <mergeCell ref="E59:E60"/>
    <mergeCell ref="F59:F60"/>
    <mergeCell ref="A61:A62"/>
    <mergeCell ref="C61:C62"/>
    <mergeCell ref="D61:D62"/>
    <mergeCell ref="E61:E62"/>
    <mergeCell ref="F61:F62"/>
    <mergeCell ref="A59:A60"/>
    <mergeCell ref="A63:A64"/>
    <mergeCell ref="C63:C64"/>
    <mergeCell ref="D63:D64"/>
    <mergeCell ref="E63:E64"/>
    <mergeCell ref="F63:F64"/>
    <mergeCell ref="A65:A66"/>
    <mergeCell ref="C65:C66"/>
    <mergeCell ref="D65:D66"/>
    <mergeCell ref="E65:E66"/>
    <mergeCell ref="F65:F66"/>
    <mergeCell ref="A67:A68"/>
    <mergeCell ref="C67:C68"/>
    <mergeCell ref="D67:D68"/>
    <mergeCell ref="E67:E68"/>
    <mergeCell ref="F67:F68"/>
    <mergeCell ref="A69:A70"/>
    <mergeCell ref="C69:C70"/>
    <mergeCell ref="D69:D70"/>
    <mergeCell ref="E69:E70"/>
    <mergeCell ref="F69:F70"/>
    <mergeCell ref="E79:E80"/>
    <mergeCell ref="F79:F80"/>
    <mergeCell ref="A73:A74"/>
    <mergeCell ref="C73:C74"/>
    <mergeCell ref="D73:D74"/>
    <mergeCell ref="E73:E74"/>
    <mergeCell ref="F73:F74"/>
    <mergeCell ref="A75:A76"/>
    <mergeCell ref="C75:C76"/>
    <mergeCell ref="D75:D76"/>
    <mergeCell ref="E75:E76"/>
    <mergeCell ref="F75:F76"/>
    <mergeCell ref="C77:C78"/>
    <mergeCell ref="D77:D78"/>
    <mergeCell ref="E77:E78"/>
    <mergeCell ref="F77:F78"/>
    <mergeCell ref="A81:A82"/>
    <mergeCell ref="A77:A78"/>
    <mergeCell ref="C81:C82"/>
    <mergeCell ref="D81:D82"/>
    <mergeCell ref="E81:E82"/>
    <mergeCell ref="F81:F82"/>
    <mergeCell ref="A25:A26"/>
    <mergeCell ref="C25:C26"/>
    <mergeCell ref="D25:D26"/>
    <mergeCell ref="E25:E26"/>
    <mergeCell ref="F25:F26"/>
    <mergeCell ref="A27:A28"/>
    <mergeCell ref="C27:C28"/>
    <mergeCell ref="D27:D28"/>
    <mergeCell ref="E27:E28"/>
    <mergeCell ref="F27:F28"/>
    <mergeCell ref="A71:A72"/>
    <mergeCell ref="A79:A80"/>
    <mergeCell ref="C71:C72"/>
    <mergeCell ref="D71:D72"/>
    <mergeCell ref="E71:E72"/>
    <mergeCell ref="F71:F72"/>
    <mergeCell ref="C79:C80"/>
    <mergeCell ref="D79:D80"/>
  </mergeCells>
  <pageMargins left="0.7" right="0.7" top="0.75" bottom="0.75" header="0.3" footer="0.3"/>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view="pageBreakPreview" zoomScaleNormal="100" zoomScaleSheetLayoutView="100" workbookViewId="0">
      <selection activeCell="E77" sqref="E77"/>
    </sheetView>
  </sheetViews>
  <sheetFormatPr defaultColWidth="9.1796875" defaultRowHeight="14.5"/>
  <cols>
    <col min="1" max="1" width="7.17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29" t="s">
        <v>172</v>
      </c>
      <c r="B1" s="230"/>
      <c r="C1" s="235"/>
      <c r="D1" s="235"/>
      <c r="E1" s="235"/>
      <c r="F1" s="29"/>
    </row>
    <row r="2" spans="1:8" ht="12" customHeight="1">
      <c r="A2" s="231"/>
      <c r="B2" s="232"/>
      <c r="C2" s="236"/>
      <c r="D2" s="236"/>
      <c r="E2" s="236"/>
      <c r="F2" s="238"/>
    </row>
    <row r="3" spans="1:8" ht="11.25" customHeight="1">
      <c r="A3" s="231"/>
      <c r="B3" s="232"/>
      <c r="C3" s="236"/>
      <c r="D3" s="236"/>
      <c r="E3" s="236"/>
      <c r="F3" s="238"/>
    </row>
    <row r="4" spans="1:8" s="3" customFormat="1" ht="37.5" customHeight="1" thickBot="1">
      <c r="A4" s="233"/>
      <c r="B4" s="234"/>
      <c r="C4" s="237"/>
      <c r="D4" s="237"/>
      <c r="E4" s="237"/>
      <c r="F4" s="239"/>
    </row>
    <row r="5" spans="1:8" ht="95.25" customHeight="1" thickBot="1">
      <c r="A5" s="240" t="s">
        <v>29</v>
      </c>
      <c r="B5" s="241"/>
      <c r="C5" s="241"/>
      <c r="D5" s="241"/>
      <c r="E5" s="241"/>
      <c r="F5" s="242"/>
    </row>
    <row r="6" spans="1:8" ht="199.5" customHeight="1" thickBot="1">
      <c r="A6" s="243" t="s">
        <v>177</v>
      </c>
      <c r="B6" s="244"/>
      <c r="C6" s="244"/>
      <c r="D6" s="244"/>
      <c r="E6" s="244"/>
      <c r="F6" s="245"/>
    </row>
    <row r="7" spans="1:8" ht="19.5" customHeight="1" thickBot="1">
      <c r="A7" s="246" t="s">
        <v>172</v>
      </c>
      <c r="B7" s="247"/>
      <c r="C7" s="247"/>
      <c r="D7" s="247"/>
      <c r="E7" s="247"/>
      <c r="F7" s="248"/>
    </row>
    <row r="8" spans="1:8" ht="23.25" customHeight="1" thickBot="1">
      <c r="A8" s="33" t="s">
        <v>30</v>
      </c>
      <c r="B8" s="34" t="s">
        <v>31</v>
      </c>
      <c r="C8" s="34" t="s">
        <v>1</v>
      </c>
      <c r="D8" s="34" t="s">
        <v>32</v>
      </c>
      <c r="E8" s="35" t="s">
        <v>7</v>
      </c>
      <c r="F8" s="36" t="s">
        <v>15</v>
      </c>
    </row>
    <row r="9" spans="1:8" ht="16" thickBot="1">
      <c r="A9" s="224"/>
      <c r="B9" s="225"/>
      <c r="C9" s="225"/>
      <c r="D9" s="225"/>
      <c r="E9" s="225"/>
      <c r="F9" s="226"/>
    </row>
    <row r="10" spans="1:8" ht="30" customHeight="1">
      <c r="A10" s="65">
        <v>1</v>
      </c>
      <c r="B10" s="37" t="s">
        <v>2</v>
      </c>
      <c r="C10" s="30"/>
      <c r="D10" s="31"/>
      <c r="E10" s="31"/>
      <c r="F10" s="32"/>
    </row>
    <row r="11" spans="1:8" ht="83.25" customHeight="1">
      <c r="A11" s="249" t="s">
        <v>3</v>
      </c>
      <c r="B11" s="38" t="s">
        <v>174</v>
      </c>
      <c r="C11" s="209" t="s">
        <v>41</v>
      </c>
      <c r="D11" s="184">
        <v>1</v>
      </c>
      <c r="E11" s="186"/>
      <c r="F11" s="251"/>
      <c r="H11" s="2"/>
    </row>
    <row r="12" spans="1:8" ht="66.75" customHeight="1">
      <c r="A12" s="250"/>
      <c r="B12" s="51" t="s">
        <v>173</v>
      </c>
      <c r="C12" s="210"/>
      <c r="D12" s="185"/>
      <c r="E12" s="187"/>
      <c r="F12" s="252"/>
      <c r="H12" s="2"/>
    </row>
    <row r="13" spans="1:8" ht="70">
      <c r="A13" s="249" t="s">
        <v>38</v>
      </c>
      <c r="B13" s="39" t="s">
        <v>22</v>
      </c>
      <c r="C13" s="182" t="s">
        <v>23</v>
      </c>
      <c r="D13" s="184">
        <v>8</v>
      </c>
      <c r="E13" s="186"/>
      <c r="F13" s="251"/>
      <c r="H13" s="2"/>
    </row>
    <row r="14" spans="1:8" ht="70">
      <c r="A14" s="250"/>
      <c r="B14" s="39" t="s">
        <v>175</v>
      </c>
      <c r="C14" s="183"/>
      <c r="D14" s="185"/>
      <c r="E14" s="187"/>
      <c r="F14" s="252"/>
      <c r="H14" s="2"/>
    </row>
    <row r="15" spans="1:8" ht="70">
      <c r="A15" s="249" t="s">
        <v>39</v>
      </c>
      <c r="B15" s="39" t="s">
        <v>176</v>
      </c>
      <c r="C15" s="182" t="s">
        <v>24</v>
      </c>
      <c r="D15" s="184">
        <v>5</v>
      </c>
      <c r="E15" s="186"/>
      <c r="F15" s="251"/>
      <c r="H15" s="2"/>
    </row>
    <row r="16" spans="1:8" ht="83.25" customHeight="1">
      <c r="A16" s="250"/>
      <c r="B16" s="39" t="s">
        <v>179</v>
      </c>
      <c r="C16" s="183"/>
      <c r="D16" s="185"/>
      <c r="E16" s="187"/>
      <c r="F16" s="252"/>
      <c r="H16" s="2"/>
    </row>
    <row r="17" spans="1:8" ht="123.75" customHeight="1">
      <c r="A17" s="249" t="s">
        <v>50</v>
      </c>
      <c r="B17" s="137" t="s">
        <v>181</v>
      </c>
      <c r="C17" s="182" t="s">
        <v>25</v>
      </c>
      <c r="D17" s="175">
        <v>11</v>
      </c>
      <c r="E17" s="200"/>
      <c r="F17" s="251"/>
      <c r="H17" s="2"/>
    </row>
    <row r="18" spans="1:8" ht="104.25" customHeight="1">
      <c r="A18" s="250"/>
      <c r="B18" s="79" t="s">
        <v>180</v>
      </c>
      <c r="C18" s="183"/>
      <c r="D18" s="176"/>
      <c r="E18" s="201"/>
      <c r="F18" s="252"/>
      <c r="H18" s="2"/>
    </row>
    <row r="19" spans="1:8" ht="108" customHeight="1">
      <c r="A19" s="249" t="s">
        <v>51</v>
      </c>
      <c r="B19" s="42" t="s">
        <v>184</v>
      </c>
      <c r="C19" s="182" t="s">
        <v>23</v>
      </c>
      <c r="D19" s="184">
        <v>40</v>
      </c>
      <c r="E19" s="186"/>
      <c r="F19" s="251"/>
      <c r="H19" s="2"/>
    </row>
    <row r="20" spans="1:8" ht="70.5" thickBot="1">
      <c r="A20" s="250"/>
      <c r="B20" s="43" t="s">
        <v>46</v>
      </c>
      <c r="C20" s="183"/>
      <c r="D20" s="263"/>
      <c r="E20" s="223"/>
      <c r="F20" s="252"/>
      <c r="H20" s="2"/>
    </row>
    <row r="21" spans="1:8" ht="70">
      <c r="A21" s="249" t="s">
        <v>76</v>
      </c>
      <c r="B21" s="41" t="s">
        <v>47</v>
      </c>
      <c r="C21" s="182" t="s">
        <v>23</v>
      </c>
      <c r="D21" s="184">
        <v>130</v>
      </c>
      <c r="E21" s="186"/>
      <c r="F21" s="251"/>
      <c r="H21" s="2"/>
    </row>
    <row r="22" spans="1:8" ht="85.5" customHeight="1">
      <c r="A22" s="250"/>
      <c r="B22" s="43" t="s">
        <v>53</v>
      </c>
      <c r="C22" s="183"/>
      <c r="D22" s="185"/>
      <c r="E22" s="187"/>
      <c r="F22" s="252"/>
      <c r="H22" s="2"/>
    </row>
    <row r="23" spans="1:8" ht="106.5" customHeight="1">
      <c r="A23" s="249" t="s">
        <v>77</v>
      </c>
      <c r="B23" s="105" t="s">
        <v>182</v>
      </c>
      <c r="C23" s="262" t="s">
        <v>23</v>
      </c>
      <c r="D23" s="211">
        <v>40</v>
      </c>
      <c r="E23" s="228"/>
      <c r="F23" s="251"/>
      <c r="H23" s="2"/>
    </row>
    <row r="24" spans="1:8" ht="92.25" customHeight="1">
      <c r="A24" s="250"/>
      <c r="B24" s="102" t="s">
        <v>183</v>
      </c>
      <c r="C24" s="262"/>
      <c r="D24" s="211"/>
      <c r="E24" s="228"/>
      <c r="F24" s="252"/>
      <c r="H24" s="2"/>
    </row>
    <row r="25" spans="1:8" ht="85.5" customHeight="1">
      <c r="A25" s="249" t="s">
        <v>78</v>
      </c>
      <c r="B25" s="41" t="s">
        <v>218</v>
      </c>
      <c r="C25" s="182" t="s">
        <v>24</v>
      </c>
      <c r="D25" s="184">
        <v>1</v>
      </c>
      <c r="E25" s="186"/>
      <c r="F25" s="251"/>
      <c r="H25" s="2"/>
    </row>
    <row r="26" spans="1:8" ht="57" customHeight="1">
      <c r="A26" s="250"/>
      <c r="B26" s="43" t="s">
        <v>219</v>
      </c>
      <c r="C26" s="183"/>
      <c r="D26" s="185"/>
      <c r="E26" s="187"/>
      <c r="F26" s="252"/>
      <c r="H26" s="2"/>
    </row>
    <row r="27" spans="1:8" ht="69" customHeight="1">
      <c r="A27" s="249" t="s">
        <v>122</v>
      </c>
      <c r="B27" s="41" t="s">
        <v>220</v>
      </c>
      <c r="C27" s="182" t="s">
        <v>24</v>
      </c>
      <c r="D27" s="184">
        <v>10</v>
      </c>
      <c r="E27" s="186"/>
      <c r="F27" s="251"/>
      <c r="H27" s="2"/>
    </row>
    <row r="28" spans="1:8" ht="67.5" customHeight="1">
      <c r="A28" s="250"/>
      <c r="B28" s="43" t="s">
        <v>221</v>
      </c>
      <c r="C28" s="183"/>
      <c r="D28" s="185"/>
      <c r="E28" s="187"/>
      <c r="F28" s="252"/>
      <c r="H28" s="2"/>
    </row>
    <row r="29" spans="1:8" ht="22.5" customHeight="1" thickBot="1">
      <c r="A29" s="66"/>
      <c r="B29" s="12" t="s">
        <v>0</v>
      </c>
      <c r="C29" s="15"/>
      <c r="D29" s="25"/>
      <c r="E29" s="16"/>
      <c r="F29" s="17">
        <f>SUM(F11:F28)</f>
        <v>0</v>
      </c>
      <c r="H29" s="2"/>
    </row>
    <row r="30" spans="1:8" ht="18.5" thickBot="1">
      <c r="A30" s="67">
        <v>2</v>
      </c>
      <c r="B30" s="9" t="s">
        <v>14</v>
      </c>
      <c r="C30" s="18"/>
      <c r="D30" s="26"/>
      <c r="E30" s="19"/>
      <c r="F30" s="20"/>
      <c r="H30" s="2"/>
    </row>
    <row r="31" spans="1:8" ht="126">
      <c r="A31" s="260" t="s">
        <v>27</v>
      </c>
      <c r="B31" s="42" t="s">
        <v>185</v>
      </c>
      <c r="C31" s="173" t="s">
        <v>23</v>
      </c>
      <c r="D31" s="175">
        <v>6</v>
      </c>
      <c r="E31" s="261"/>
      <c r="F31" s="213"/>
      <c r="H31" s="2"/>
    </row>
    <row r="32" spans="1:8" ht="124">
      <c r="A32" s="250"/>
      <c r="B32" s="74" t="s">
        <v>186</v>
      </c>
      <c r="C32" s="174"/>
      <c r="D32" s="176"/>
      <c r="E32" s="203"/>
      <c r="F32" s="214"/>
      <c r="H32" s="2"/>
    </row>
    <row r="33" spans="1:11" ht="77.25" customHeight="1">
      <c r="A33" s="260" t="s">
        <v>35</v>
      </c>
      <c r="B33" s="81" t="s">
        <v>188</v>
      </c>
      <c r="C33" s="215" t="s">
        <v>24</v>
      </c>
      <c r="D33" s="208">
        <v>6</v>
      </c>
      <c r="E33" s="216"/>
      <c r="F33" s="213"/>
      <c r="H33" s="2"/>
    </row>
    <row r="34" spans="1:11" s="80" customFormat="1" ht="56">
      <c r="A34" s="250"/>
      <c r="B34" s="64" t="s">
        <v>187</v>
      </c>
      <c r="C34" s="215"/>
      <c r="D34" s="208"/>
      <c r="E34" s="216"/>
      <c r="F34" s="214"/>
      <c r="H34" s="5"/>
    </row>
    <row r="35" spans="1:11" s="80" customFormat="1" ht="80.25" customHeight="1">
      <c r="A35" s="260" t="s">
        <v>17</v>
      </c>
      <c r="B35" s="81" t="s">
        <v>191</v>
      </c>
      <c r="C35" s="215" t="s">
        <v>41</v>
      </c>
      <c r="D35" s="208">
        <v>1</v>
      </c>
      <c r="E35" s="216"/>
      <c r="F35" s="213"/>
      <c r="H35" s="5"/>
    </row>
    <row r="36" spans="1:11" s="80" customFormat="1" ht="72" customHeight="1">
      <c r="A36" s="250"/>
      <c r="B36" s="45" t="s">
        <v>192</v>
      </c>
      <c r="C36" s="215"/>
      <c r="D36" s="208"/>
      <c r="E36" s="216"/>
      <c r="F36" s="214"/>
      <c r="H36" s="5"/>
    </row>
    <row r="37" spans="1:11" s="80" customFormat="1" ht="94.5" customHeight="1">
      <c r="A37" s="260" t="s">
        <v>40</v>
      </c>
      <c r="B37" s="81" t="s">
        <v>190</v>
      </c>
      <c r="C37" s="215" t="s">
        <v>25</v>
      </c>
      <c r="D37" s="208">
        <v>30</v>
      </c>
      <c r="E37" s="216"/>
      <c r="F37" s="213"/>
      <c r="H37" s="5"/>
    </row>
    <row r="38" spans="1:11" s="80" customFormat="1" ht="87.75" customHeight="1">
      <c r="A38" s="250"/>
      <c r="B38" s="45" t="s">
        <v>189</v>
      </c>
      <c r="C38" s="215"/>
      <c r="D38" s="208"/>
      <c r="E38" s="216"/>
      <c r="F38" s="214"/>
      <c r="H38" s="5"/>
    </row>
    <row r="39" spans="1:11" ht="18">
      <c r="A39" s="82"/>
      <c r="B39" s="83" t="s">
        <v>0</v>
      </c>
      <c r="C39" s="84"/>
      <c r="D39" s="85"/>
      <c r="E39" s="86"/>
      <c r="F39" s="87">
        <f>SUM(F31:F38)</f>
        <v>0</v>
      </c>
      <c r="H39" s="2"/>
    </row>
    <row r="40" spans="1:11" s="8" customFormat="1" ht="18">
      <c r="A40" s="88">
        <v>3</v>
      </c>
      <c r="B40" s="10" t="s">
        <v>5</v>
      </c>
      <c r="C40" s="18"/>
      <c r="D40" s="89"/>
      <c r="E40" s="90"/>
      <c r="F40" s="91"/>
      <c r="G40" s="7"/>
      <c r="H40" s="7"/>
      <c r="K40" s="8" t="s">
        <v>36</v>
      </c>
    </row>
    <row r="41" spans="1:11" ht="42">
      <c r="A41" s="259" t="s">
        <v>18</v>
      </c>
      <c r="B41" s="11" t="s">
        <v>193</v>
      </c>
      <c r="C41" s="207" t="s">
        <v>24</v>
      </c>
      <c r="D41" s="208">
        <v>6</v>
      </c>
      <c r="E41" s="205"/>
      <c r="F41" s="206"/>
      <c r="H41" s="2"/>
    </row>
    <row r="42" spans="1:11" ht="42">
      <c r="A42" s="259"/>
      <c r="B42" s="46" t="s">
        <v>160</v>
      </c>
      <c r="C42" s="207"/>
      <c r="D42" s="208"/>
      <c r="E42" s="205"/>
      <c r="F42" s="206"/>
      <c r="H42" s="2"/>
    </row>
    <row r="43" spans="1:11" ht="56">
      <c r="A43" s="259" t="s">
        <v>28</v>
      </c>
      <c r="B43" s="41" t="s">
        <v>202</v>
      </c>
      <c r="C43" s="182" t="s">
        <v>24</v>
      </c>
      <c r="D43" s="175">
        <v>28</v>
      </c>
      <c r="E43" s="202"/>
      <c r="F43" s="206"/>
      <c r="H43" s="2"/>
    </row>
    <row r="44" spans="1:11" ht="68.25" customHeight="1">
      <c r="A44" s="259"/>
      <c r="B44" s="40" t="s">
        <v>201</v>
      </c>
      <c r="C44" s="183"/>
      <c r="D44" s="176"/>
      <c r="E44" s="203"/>
      <c r="F44" s="206"/>
      <c r="H44" s="2"/>
    </row>
    <row r="45" spans="1:11" ht="56">
      <c r="A45" s="259" t="s">
        <v>43</v>
      </c>
      <c r="B45" s="41" t="s">
        <v>195</v>
      </c>
      <c r="C45" s="182" t="s">
        <v>24</v>
      </c>
      <c r="D45" s="175">
        <v>10</v>
      </c>
      <c r="E45" s="202"/>
      <c r="F45" s="206"/>
      <c r="H45" s="2"/>
    </row>
    <row r="46" spans="1:11" ht="42">
      <c r="A46" s="259"/>
      <c r="B46" s="40" t="s">
        <v>194</v>
      </c>
      <c r="C46" s="183"/>
      <c r="D46" s="176"/>
      <c r="E46" s="203"/>
      <c r="F46" s="206"/>
      <c r="H46" s="2"/>
    </row>
    <row r="47" spans="1:11" ht="77.5">
      <c r="A47" s="259" t="s">
        <v>19</v>
      </c>
      <c r="B47" s="105" t="s">
        <v>166</v>
      </c>
      <c r="C47" s="182" t="s">
        <v>24</v>
      </c>
      <c r="D47" s="182">
        <v>2</v>
      </c>
      <c r="E47" s="205"/>
      <c r="F47" s="206"/>
      <c r="H47" s="2"/>
    </row>
    <row r="48" spans="1:11" ht="62">
      <c r="A48" s="259"/>
      <c r="B48" s="102" t="s">
        <v>167</v>
      </c>
      <c r="C48" s="183"/>
      <c r="D48" s="183"/>
      <c r="E48" s="205"/>
      <c r="F48" s="206"/>
      <c r="H48" s="2"/>
    </row>
    <row r="49" spans="1:8" ht="18">
      <c r="A49" s="66"/>
      <c r="B49" s="12" t="s">
        <v>0</v>
      </c>
      <c r="C49" s="15"/>
      <c r="D49" s="25"/>
      <c r="E49" s="16"/>
      <c r="F49" s="17">
        <f>SUM(F41:F48)</f>
        <v>0</v>
      </c>
      <c r="H49" s="2"/>
    </row>
    <row r="50" spans="1:8" ht="18">
      <c r="A50" s="70" t="s">
        <v>6</v>
      </c>
      <c r="B50" s="10" t="s">
        <v>145</v>
      </c>
      <c r="C50" s="18"/>
      <c r="D50" s="28"/>
      <c r="E50" s="23"/>
      <c r="F50" s="24"/>
      <c r="G50" s="2"/>
      <c r="H50" s="2"/>
    </row>
    <row r="51" spans="1:8" ht="18">
      <c r="A51" s="75"/>
      <c r="B51" s="10"/>
      <c r="C51" s="76"/>
      <c r="D51" s="27"/>
      <c r="E51" s="21"/>
      <c r="F51" s="77"/>
      <c r="G51" s="2"/>
      <c r="H51" s="2"/>
    </row>
    <row r="52" spans="1:8" ht="60.75" customHeight="1">
      <c r="A52" s="249" t="s">
        <v>44</v>
      </c>
      <c r="B52" s="73" t="s">
        <v>58</v>
      </c>
      <c r="C52" s="182" t="s">
        <v>59</v>
      </c>
      <c r="D52" s="184">
        <v>10</v>
      </c>
      <c r="E52" s="200"/>
      <c r="F52" s="213"/>
      <c r="G52" s="2"/>
      <c r="H52" s="2"/>
    </row>
    <row r="53" spans="1:8" ht="72" customHeight="1">
      <c r="A53" s="250"/>
      <c r="B53" s="50" t="s">
        <v>57</v>
      </c>
      <c r="C53" s="183"/>
      <c r="D53" s="185"/>
      <c r="E53" s="201"/>
      <c r="F53" s="214"/>
      <c r="G53" s="2"/>
      <c r="H53" s="2"/>
    </row>
    <row r="54" spans="1:8" ht="56">
      <c r="A54" s="249" t="s">
        <v>65</v>
      </c>
      <c r="B54" s="41" t="s">
        <v>197</v>
      </c>
      <c r="C54" s="182" t="s">
        <v>24</v>
      </c>
      <c r="D54" s="184">
        <v>1</v>
      </c>
      <c r="E54" s="202"/>
      <c r="F54" s="213"/>
      <c r="G54" s="2"/>
      <c r="H54" s="2"/>
    </row>
    <row r="55" spans="1:8" ht="51" customHeight="1">
      <c r="A55" s="250"/>
      <c r="B55" s="40" t="s">
        <v>289</v>
      </c>
      <c r="C55" s="183"/>
      <c r="D55" s="185"/>
      <c r="E55" s="203"/>
      <c r="F55" s="214"/>
      <c r="G55" s="2"/>
      <c r="H55" s="2"/>
    </row>
    <row r="56" spans="1:8" ht="75" customHeight="1">
      <c r="A56" s="249" t="s">
        <v>119</v>
      </c>
      <c r="B56" s="41" t="s">
        <v>198</v>
      </c>
      <c r="C56" s="182" t="s">
        <v>24</v>
      </c>
      <c r="D56" s="184">
        <v>1</v>
      </c>
      <c r="E56" s="202"/>
      <c r="F56" s="213"/>
      <c r="G56" s="2"/>
      <c r="H56" s="2"/>
    </row>
    <row r="57" spans="1:8" ht="60" customHeight="1">
      <c r="A57" s="250"/>
      <c r="B57" s="40" t="s">
        <v>196</v>
      </c>
      <c r="C57" s="183"/>
      <c r="D57" s="185"/>
      <c r="E57" s="203"/>
      <c r="F57" s="214"/>
      <c r="G57" s="2"/>
      <c r="H57" s="2"/>
    </row>
    <row r="58" spans="1:8" ht="70">
      <c r="A58" s="249" t="s">
        <v>120</v>
      </c>
      <c r="B58" s="47" t="s">
        <v>75</v>
      </c>
      <c r="C58" s="173" t="s">
        <v>70</v>
      </c>
      <c r="D58" s="184">
        <v>1</v>
      </c>
      <c r="E58" s="202"/>
      <c r="F58" s="213"/>
    </row>
    <row r="59" spans="1:8" ht="56">
      <c r="A59" s="250"/>
      <c r="B59" s="48" t="s">
        <v>74</v>
      </c>
      <c r="C59" s="174"/>
      <c r="D59" s="185"/>
      <c r="E59" s="203"/>
      <c r="F59" s="214"/>
    </row>
    <row r="60" spans="1:8" ht="56">
      <c r="A60" s="249" t="s">
        <v>103</v>
      </c>
      <c r="B60" s="44" t="s">
        <v>108</v>
      </c>
      <c r="C60" s="173" t="s">
        <v>24</v>
      </c>
      <c r="D60" s="184">
        <v>6</v>
      </c>
      <c r="E60" s="202"/>
      <c r="F60" s="213"/>
    </row>
    <row r="61" spans="1:8" ht="54.75" customHeight="1">
      <c r="A61" s="250"/>
      <c r="B61" s="62" t="s">
        <v>107</v>
      </c>
      <c r="C61" s="174"/>
      <c r="D61" s="185"/>
      <c r="E61" s="203"/>
      <c r="F61" s="214"/>
    </row>
    <row r="62" spans="1:8" ht="77">
      <c r="A62" s="249" t="s">
        <v>121</v>
      </c>
      <c r="B62" s="105" t="s">
        <v>101</v>
      </c>
      <c r="C62" s="173" t="s">
        <v>24</v>
      </c>
      <c r="D62" s="184">
        <v>2</v>
      </c>
      <c r="E62" s="202"/>
      <c r="F62" s="213"/>
    </row>
    <row r="63" spans="1:8" ht="59.25" customHeight="1">
      <c r="A63" s="250"/>
      <c r="B63" s="102" t="s">
        <v>102</v>
      </c>
      <c r="C63" s="174"/>
      <c r="D63" s="185"/>
      <c r="E63" s="203"/>
      <c r="F63" s="214"/>
    </row>
    <row r="64" spans="1:8" ht="53.25" customHeight="1">
      <c r="A64" s="249" t="s">
        <v>12</v>
      </c>
      <c r="B64" s="108" t="s">
        <v>105</v>
      </c>
      <c r="C64" s="173" t="s">
        <v>24</v>
      </c>
      <c r="D64" s="184">
        <v>4</v>
      </c>
      <c r="E64" s="202"/>
      <c r="F64" s="213"/>
    </row>
    <row r="65" spans="1:6" ht="46.5">
      <c r="A65" s="250"/>
      <c r="B65" s="109" t="s">
        <v>106</v>
      </c>
      <c r="C65" s="174"/>
      <c r="D65" s="185"/>
      <c r="E65" s="203"/>
      <c r="F65" s="214"/>
    </row>
    <row r="66" spans="1:6" ht="56.25" customHeight="1">
      <c r="A66" s="249" t="s">
        <v>141</v>
      </c>
      <c r="B66" s="44" t="s">
        <v>26</v>
      </c>
      <c r="C66" s="173" t="s">
        <v>24</v>
      </c>
      <c r="D66" s="184">
        <v>11</v>
      </c>
      <c r="E66" s="202"/>
      <c r="F66" s="213"/>
    </row>
    <row r="67" spans="1:6" ht="42">
      <c r="A67" s="250"/>
      <c r="B67" s="62" t="s">
        <v>33</v>
      </c>
      <c r="C67" s="174"/>
      <c r="D67" s="185"/>
      <c r="E67" s="203"/>
      <c r="F67" s="214"/>
    </row>
    <row r="68" spans="1:6" ht="18">
      <c r="A68" s="93"/>
      <c r="B68" s="92" t="s">
        <v>52</v>
      </c>
      <c r="C68" s="13"/>
      <c r="D68" s="25"/>
      <c r="E68" s="16"/>
      <c r="F68" s="17">
        <f>SUM(F52:F67)</f>
        <v>0</v>
      </c>
    </row>
    <row r="69" spans="1:6" ht="18.75" customHeight="1">
      <c r="A69" s="78" t="s">
        <v>10</v>
      </c>
      <c r="B69" s="257" t="s">
        <v>144</v>
      </c>
      <c r="C69" s="258"/>
      <c r="D69" s="258"/>
      <c r="E69" s="258"/>
      <c r="F69" s="258"/>
    </row>
    <row r="70" spans="1:6" s="100" customFormat="1" ht="95.25" customHeight="1">
      <c r="A70" s="249" t="s">
        <v>4</v>
      </c>
      <c r="B70" s="49" t="s">
        <v>200</v>
      </c>
      <c r="C70" s="253" t="s">
        <v>60</v>
      </c>
      <c r="D70" s="254">
        <v>550</v>
      </c>
      <c r="E70" s="202"/>
      <c r="F70" s="255"/>
    </row>
    <row r="71" spans="1:6" s="100" customFormat="1" ht="84">
      <c r="A71" s="250"/>
      <c r="B71" s="62" t="s">
        <v>199</v>
      </c>
      <c r="C71" s="253"/>
      <c r="D71" s="254"/>
      <c r="E71" s="203"/>
      <c r="F71" s="256"/>
    </row>
    <row r="72" spans="1:6" s="100" customFormat="1" ht="65.25" customHeight="1">
      <c r="A72" s="249" t="s">
        <v>11</v>
      </c>
      <c r="B72" s="97" t="s">
        <v>71</v>
      </c>
      <c r="C72" s="253" t="s">
        <v>70</v>
      </c>
      <c r="D72" s="254">
        <v>1</v>
      </c>
      <c r="E72" s="202"/>
      <c r="F72" s="255"/>
    </row>
    <row r="73" spans="1:6" s="100" customFormat="1" ht="53.25" customHeight="1">
      <c r="A73" s="250"/>
      <c r="B73" s="51" t="s">
        <v>72</v>
      </c>
      <c r="C73" s="253"/>
      <c r="D73" s="254"/>
      <c r="E73" s="203"/>
      <c r="F73" s="256"/>
    </row>
    <row r="74" spans="1:6" ht="18">
      <c r="A74" s="93"/>
      <c r="B74" s="92" t="s">
        <v>52</v>
      </c>
      <c r="C74" s="13"/>
      <c r="D74" s="25"/>
      <c r="E74" s="16"/>
      <c r="F74" s="17">
        <f>SUM(F70:F73)</f>
        <v>0</v>
      </c>
    </row>
    <row r="75" spans="1:6" ht="18.5">
      <c r="A75" s="71"/>
      <c r="B75" s="12" t="s">
        <v>13</v>
      </c>
      <c r="C75" s="59"/>
      <c r="D75" s="60"/>
      <c r="E75" s="61"/>
      <c r="F75" s="61">
        <f>SUM(F74+F68+F49+F39+F29)</f>
        <v>0</v>
      </c>
    </row>
    <row r="77" spans="1:6">
      <c r="A77" s="58"/>
    </row>
  </sheetData>
  <mergeCells count="143">
    <mergeCell ref="C43:C44"/>
    <mergeCell ref="F45:F46"/>
    <mergeCell ref="A45:A46"/>
    <mergeCell ref="A33:A34"/>
    <mergeCell ref="C33:C34"/>
    <mergeCell ref="D33:D34"/>
    <mergeCell ref="E33:E34"/>
    <mergeCell ref="A21:A22"/>
    <mergeCell ref="D43:D44"/>
    <mergeCell ref="E43:E44"/>
    <mergeCell ref="C21:C22"/>
    <mergeCell ref="D21:D22"/>
    <mergeCell ref="E21:E22"/>
    <mergeCell ref="F31:F32"/>
    <mergeCell ref="F35:F36"/>
    <mergeCell ref="F33:F34"/>
    <mergeCell ref="A1:B4"/>
    <mergeCell ref="C1:E4"/>
    <mergeCell ref="F2:F4"/>
    <mergeCell ref="A11:A12"/>
    <mergeCell ref="C11:C12"/>
    <mergeCell ref="D11:D12"/>
    <mergeCell ref="E11:E12"/>
    <mergeCell ref="F11:F12"/>
    <mergeCell ref="D19:D20"/>
    <mergeCell ref="E19:E20"/>
    <mergeCell ref="F19:F20"/>
    <mergeCell ref="A19:A20"/>
    <mergeCell ref="A5:F5"/>
    <mergeCell ref="D13:D14"/>
    <mergeCell ref="E13:E14"/>
    <mergeCell ref="F13:F14"/>
    <mergeCell ref="A13:A14"/>
    <mergeCell ref="A17:A18"/>
    <mergeCell ref="A6:F6"/>
    <mergeCell ref="F17:F18"/>
    <mergeCell ref="E17:E18"/>
    <mergeCell ref="C17:C18"/>
    <mergeCell ref="D17:D18"/>
    <mergeCell ref="C19:C20"/>
    <mergeCell ref="A7:F7"/>
    <mergeCell ref="A9:F9"/>
    <mergeCell ref="C13:C14"/>
    <mergeCell ref="C15:C16"/>
    <mergeCell ref="D15:D16"/>
    <mergeCell ref="E15:E16"/>
    <mergeCell ref="F15:F16"/>
    <mergeCell ref="A23:A24"/>
    <mergeCell ref="E31:E32"/>
    <mergeCell ref="F21:F22"/>
    <mergeCell ref="C23:C24"/>
    <mergeCell ref="D23:D24"/>
    <mergeCell ref="E23:E24"/>
    <mergeCell ref="F23:F24"/>
    <mergeCell ref="A15:A16"/>
    <mergeCell ref="A31:A32"/>
    <mergeCell ref="C31:C32"/>
    <mergeCell ref="D31:D32"/>
    <mergeCell ref="A52:A53"/>
    <mergeCell ref="F41:F42"/>
    <mergeCell ref="F43:F44"/>
    <mergeCell ref="A47:A48"/>
    <mergeCell ref="A35:A36"/>
    <mergeCell ref="A37:A38"/>
    <mergeCell ref="C37:C38"/>
    <mergeCell ref="D37:D38"/>
    <mergeCell ref="E37:E38"/>
    <mergeCell ref="F37:F38"/>
    <mergeCell ref="D41:D42"/>
    <mergeCell ref="E41:E42"/>
    <mergeCell ref="C47:C48"/>
    <mergeCell ref="D47:D48"/>
    <mergeCell ref="E47:E48"/>
    <mergeCell ref="A41:A42"/>
    <mergeCell ref="C41:C42"/>
    <mergeCell ref="A43:A44"/>
    <mergeCell ref="C45:C46"/>
    <mergeCell ref="D45:D46"/>
    <mergeCell ref="E45:E46"/>
    <mergeCell ref="C35:C36"/>
    <mergeCell ref="D35:D36"/>
    <mergeCell ref="E35:E36"/>
    <mergeCell ref="C60:C61"/>
    <mergeCell ref="D60:D61"/>
    <mergeCell ref="E60:E61"/>
    <mergeCell ref="F60:F61"/>
    <mergeCell ref="F47:F48"/>
    <mergeCell ref="F52:F53"/>
    <mergeCell ref="D52:D53"/>
    <mergeCell ref="E52:E53"/>
    <mergeCell ref="C52:C53"/>
    <mergeCell ref="C58:C59"/>
    <mergeCell ref="D58:D59"/>
    <mergeCell ref="E58:E59"/>
    <mergeCell ref="F58:F59"/>
    <mergeCell ref="D72:D73"/>
    <mergeCell ref="E72:E73"/>
    <mergeCell ref="F72:F73"/>
    <mergeCell ref="C54:C55"/>
    <mergeCell ref="D54:D55"/>
    <mergeCell ref="E54:E55"/>
    <mergeCell ref="F54:F55"/>
    <mergeCell ref="B69:F69"/>
    <mergeCell ref="C66:C67"/>
    <mergeCell ref="D66:D67"/>
    <mergeCell ref="E66:E67"/>
    <mergeCell ref="F66:F67"/>
    <mergeCell ref="C56:C57"/>
    <mergeCell ref="E56:E57"/>
    <mergeCell ref="F56:F57"/>
    <mergeCell ref="D56:D57"/>
    <mergeCell ref="C62:C63"/>
    <mergeCell ref="D62:D63"/>
    <mergeCell ref="E62:E63"/>
    <mergeCell ref="F62:F63"/>
    <mergeCell ref="C64:C65"/>
    <mergeCell ref="D64:D65"/>
    <mergeCell ref="E64:E65"/>
    <mergeCell ref="F64:F65"/>
    <mergeCell ref="A72:A73"/>
    <mergeCell ref="A25:A26"/>
    <mergeCell ref="C25:C26"/>
    <mergeCell ref="D25:D26"/>
    <mergeCell ref="E25:E26"/>
    <mergeCell ref="F25:F26"/>
    <mergeCell ref="A27:A28"/>
    <mergeCell ref="C27:C28"/>
    <mergeCell ref="D27:D28"/>
    <mergeCell ref="E27:E28"/>
    <mergeCell ref="F27:F28"/>
    <mergeCell ref="A54:A55"/>
    <mergeCell ref="A56:A57"/>
    <mergeCell ref="A58:A59"/>
    <mergeCell ref="A60:A61"/>
    <mergeCell ref="A62:A63"/>
    <mergeCell ref="A64:A65"/>
    <mergeCell ref="A66:A67"/>
    <mergeCell ref="A70:A71"/>
    <mergeCell ref="C70:C71"/>
    <mergeCell ref="D70:D71"/>
    <mergeCell ref="E70:E71"/>
    <mergeCell ref="F70:F71"/>
    <mergeCell ref="C72:C73"/>
  </mergeCells>
  <pageMargins left="0.2" right="0" top="0.25" bottom="0.25" header="0.3" footer="0.3"/>
  <pageSetup scale="60" fitToHeight="0" orientation="portrait" r:id="rId1"/>
  <rowBreaks count="4" manualBreakCount="4">
    <brk id="18" max="5" man="1"/>
    <brk id="38" max="5" man="1"/>
    <brk id="49" max="16383" man="1"/>
    <brk id="6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workbookViewId="0">
      <selection activeCell="E53" sqref="E53:F70"/>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24.179687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21">
      <c r="A1" s="229" t="s">
        <v>209</v>
      </c>
      <c r="B1" s="230"/>
      <c r="C1" s="235"/>
      <c r="D1" s="235"/>
      <c r="E1" s="235"/>
      <c r="F1" s="29"/>
    </row>
    <row r="2" spans="1:8">
      <c r="A2" s="231"/>
      <c r="B2" s="232"/>
      <c r="C2" s="236"/>
      <c r="D2" s="236"/>
      <c r="E2" s="236"/>
      <c r="F2" s="238"/>
    </row>
    <row r="3" spans="1:8">
      <c r="A3" s="231"/>
      <c r="B3" s="232"/>
      <c r="C3" s="236"/>
      <c r="D3" s="236"/>
      <c r="E3" s="236"/>
      <c r="F3" s="238"/>
    </row>
    <row r="4" spans="1:8" s="3" customFormat="1" ht="15" thickBot="1">
      <c r="A4" s="233"/>
      <c r="B4" s="234"/>
      <c r="C4" s="237"/>
      <c r="D4" s="237"/>
      <c r="E4" s="237"/>
      <c r="F4" s="239"/>
    </row>
    <row r="5" spans="1:8" ht="95.25" customHeight="1" thickBot="1">
      <c r="A5" s="240" t="s">
        <v>29</v>
      </c>
      <c r="B5" s="241"/>
      <c r="C5" s="241"/>
      <c r="D5" s="241"/>
      <c r="E5" s="241"/>
      <c r="F5" s="242"/>
    </row>
    <row r="6" spans="1:8" ht="199.5" customHeight="1" thickBot="1">
      <c r="A6" s="243" t="s">
        <v>210</v>
      </c>
      <c r="B6" s="244"/>
      <c r="C6" s="244"/>
      <c r="D6" s="244"/>
      <c r="E6" s="244"/>
      <c r="F6" s="245"/>
    </row>
    <row r="7" spans="1:8" ht="15" thickBot="1">
      <c r="A7" s="246" t="s">
        <v>209</v>
      </c>
      <c r="B7" s="247"/>
      <c r="C7" s="247"/>
      <c r="D7" s="247"/>
      <c r="E7" s="247"/>
      <c r="F7" s="248"/>
    </row>
    <row r="8" spans="1:8" ht="15" thickBot="1">
      <c r="A8" s="33" t="s">
        <v>30</v>
      </c>
      <c r="B8" s="34" t="s">
        <v>31</v>
      </c>
      <c r="C8" s="34" t="s">
        <v>1</v>
      </c>
      <c r="D8" s="34" t="s">
        <v>32</v>
      </c>
      <c r="E8" s="35" t="s">
        <v>7</v>
      </c>
      <c r="F8" s="36" t="s">
        <v>15</v>
      </c>
    </row>
    <row r="9" spans="1:8" ht="16" thickBot="1">
      <c r="A9" s="224"/>
      <c r="B9" s="225"/>
      <c r="C9" s="225"/>
      <c r="D9" s="225"/>
      <c r="E9" s="225"/>
      <c r="F9" s="226"/>
    </row>
    <row r="10" spans="1:8" ht="18.5">
      <c r="A10" s="65">
        <v>1</v>
      </c>
      <c r="B10" s="37" t="s">
        <v>2</v>
      </c>
      <c r="C10" s="30"/>
      <c r="D10" s="31"/>
      <c r="E10" s="31"/>
      <c r="F10" s="32"/>
    </row>
    <row r="11" spans="1:8" ht="70">
      <c r="A11" s="171" t="s">
        <v>3</v>
      </c>
      <c r="B11" s="38" t="s">
        <v>212</v>
      </c>
      <c r="C11" s="182" t="s">
        <v>211</v>
      </c>
      <c r="D11" s="175">
        <v>15</v>
      </c>
      <c r="E11" s="186"/>
      <c r="F11" s="264"/>
      <c r="H11" s="2"/>
    </row>
    <row r="12" spans="1:8" ht="42">
      <c r="A12" s="172"/>
      <c r="B12" s="51" t="s">
        <v>215</v>
      </c>
      <c r="C12" s="183"/>
      <c r="D12" s="176"/>
      <c r="E12" s="187"/>
      <c r="F12" s="265"/>
      <c r="H12" s="2"/>
    </row>
    <row r="13" spans="1:8" ht="108">
      <c r="A13" s="171" t="s">
        <v>38</v>
      </c>
      <c r="B13" s="101" t="s">
        <v>94</v>
      </c>
      <c r="C13" s="182" t="s">
        <v>23</v>
      </c>
      <c r="D13" s="175">
        <v>40</v>
      </c>
      <c r="E13" s="186"/>
      <c r="F13" s="264"/>
      <c r="H13" s="2"/>
    </row>
    <row r="14" spans="1:8" ht="93">
      <c r="A14" s="172"/>
      <c r="B14" s="102" t="s">
        <v>93</v>
      </c>
      <c r="C14" s="183"/>
      <c r="D14" s="176"/>
      <c r="E14" s="187"/>
      <c r="F14" s="265"/>
      <c r="H14" s="2"/>
    </row>
    <row r="15" spans="1:8" ht="70">
      <c r="A15" s="171" t="s">
        <v>39</v>
      </c>
      <c r="B15" s="39" t="s">
        <v>22</v>
      </c>
      <c r="C15" s="182" t="s">
        <v>60</v>
      </c>
      <c r="D15" s="175">
        <v>90</v>
      </c>
      <c r="E15" s="186"/>
      <c r="F15" s="264"/>
      <c r="H15" s="2"/>
    </row>
    <row r="16" spans="1:8" ht="70">
      <c r="A16" s="172"/>
      <c r="B16" s="39" t="s">
        <v>92</v>
      </c>
      <c r="C16" s="183"/>
      <c r="D16" s="176"/>
      <c r="E16" s="187"/>
      <c r="F16" s="265"/>
      <c r="H16" s="2"/>
    </row>
    <row r="17" spans="1:8" ht="84">
      <c r="A17" s="171" t="s">
        <v>50</v>
      </c>
      <c r="B17" s="39" t="s">
        <v>213</v>
      </c>
      <c r="C17" s="182" t="s">
        <v>23</v>
      </c>
      <c r="D17" s="184">
        <v>110</v>
      </c>
      <c r="E17" s="186"/>
      <c r="F17" s="264"/>
      <c r="H17" s="2"/>
    </row>
    <row r="18" spans="1:8" ht="84">
      <c r="A18" s="172"/>
      <c r="B18" s="40" t="s">
        <v>214</v>
      </c>
      <c r="C18" s="183"/>
      <c r="D18" s="185"/>
      <c r="E18" s="187"/>
      <c r="F18" s="265"/>
      <c r="H18" s="2"/>
    </row>
    <row r="19" spans="1:8" ht="56">
      <c r="A19" s="171" t="s">
        <v>51</v>
      </c>
      <c r="B19" s="42" t="s">
        <v>217</v>
      </c>
      <c r="C19" s="182" t="s">
        <v>41</v>
      </c>
      <c r="D19" s="175">
        <v>1</v>
      </c>
      <c r="E19" s="186"/>
      <c r="F19" s="264"/>
      <c r="H19" s="2"/>
    </row>
    <row r="20" spans="1:8" ht="70.5" thickBot="1">
      <c r="A20" s="172"/>
      <c r="B20" s="43" t="s">
        <v>216</v>
      </c>
      <c r="C20" s="183"/>
      <c r="D20" s="222"/>
      <c r="E20" s="223"/>
      <c r="F20" s="265"/>
      <c r="H20" s="2"/>
    </row>
    <row r="21" spans="1:8" ht="56">
      <c r="A21" s="171" t="s">
        <v>76</v>
      </c>
      <c r="B21" s="41" t="s">
        <v>218</v>
      </c>
      <c r="C21" s="182" t="s">
        <v>24</v>
      </c>
      <c r="D21" s="184">
        <v>1</v>
      </c>
      <c r="E21" s="186"/>
      <c r="F21" s="264"/>
      <c r="H21" s="2"/>
    </row>
    <row r="22" spans="1:8" ht="42">
      <c r="A22" s="172"/>
      <c r="B22" s="43" t="s">
        <v>219</v>
      </c>
      <c r="C22" s="183"/>
      <c r="D22" s="185"/>
      <c r="E22" s="187"/>
      <c r="F22" s="265"/>
      <c r="H22" s="2"/>
    </row>
    <row r="23" spans="1:8" ht="42">
      <c r="A23" s="171" t="s">
        <v>77</v>
      </c>
      <c r="B23" s="41" t="s">
        <v>220</v>
      </c>
      <c r="C23" s="182" t="s">
        <v>24</v>
      </c>
      <c r="D23" s="184">
        <v>10</v>
      </c>
      <c r="E23" s="186"/>
      <c r="F23" s="264"/>
      <c r="H23" s="2"/>
    </row>
    <row r="24" spans="1:8" ht="42">
      <c r="A24" s="172"/>
      <c r="B24" s="43" t="s">
        <v>221</v>
      </c>
      <c r="C24" s="183"/>
      <c r="D24" s="185"/>
      <c r="E24" s="187"/>
      <c r="F24" s="265"/>
      <c r="H24" s="2"/>
    </row>
    <row r="25" spans="1:8" ht="18.5" thickBot="1">
      <c r="A25" s="129"/>
      <c r="B25" s="12" t="s">
        <v>0</v>
      </c>
      <c r="C25" s="15"/>
      <c r="D25" s="25"/>
      <c r="E25" s="16"/>
      <c r="F25" s="17">
        <f>SUM(F11:F24)</f>
        <v>0</v>
      </c>
      <c r="H25" s="2"/>
    </row>
    <row r="26" spans="1:8" ht="18">
      <c r="A26" s="130">
        <v>2</v>
      </c>
      <c r="B26" s="9" t="s">
        <v>14</v>
      </c>
      <c r="C26" s="18"/>
      <c r="D26" s="26"/>
      <c r="E26" s="19"/>
      <c r="F26" s="20"/>
      <c r="H26" s="2"/>
    </row>
    <row r="27" spans="1:8" ht="70">
      <c r="A27" s="171" t="s">
        <v>27</v>
      </c>
      <c r="B27" s="42" t="s">
        <v>147</v>
      </c>
      <c r="C27" s="173" t="s">
        <v>24</v>
      </c>
      <c r="D27" s="175">
        <v>26</v>
      </c>
      <c r="E27" s="220"/>
      <c r="F27" s="213"/>
      <c r="G27" s="2"/>
      <c r="H27" s="2"/>
    </row>
    <row r="28" spans="1:8" ht="70">
      <c r="A28" s="172"/>
      <c r="B28" s="63" t="s">
        <v>148</v>
      </c>
      <c r="C28" s="174"/>
      <c r="D28" s="176"/>
      <c r="E28" s="221"/>
      <c r="F28" s="214"/>
      <c r="G28" s="2"/>
      <c r="H28" s="2"/>
    </row>
    <row r="29" spans="1:8" ht="140">
      <c r="A29" s="171" t="s">
        <v>35</v>
      </c>
      <c r="B29" s="42" t="s">
        <v>146</v>
      </c>
      <c r="C29" s="173" t="s">
        <v>24</v>
      </c>
      <c r="D29" s="175">
        <v>1</v>
      </c>
      <c r="E29" s="220"/>
      <c r="F29" s="213"/>
      <c r="H29" s="2"/>
    </row>
    <row r="30" spans="1:8" ht="139.5">
      <c r="A30" s="172"/>
      <c r="B30" s="74" t="s">
        <v>222</v>
      </c>
      <c r="C30" s="174"/>
      <c r="D30" s="176"/>
      <c r="E30" s="221"/>
      <c r="F30" s="214"/>
      <c r="H30" s="2"/>
    </row>
    <row r="31" spans="1:8" ht="108.5">
      <c r="A31" s="171" t="s">
        <v>17</v>
      </c>
      <c r="B31" s="105" t="s">
        <v>87</v>
      </c>
      <c r="C31" s="262" t="s">
        <v>24</v>
      </c>
      <c r="D31" s="211">
        <v>1</v>
      </c>
      <c r="E31" s="228"/>
      <c r="F31" s="213"/>
      <c r="G31" s="58"/>
      <c r="H31" s="2"/>
    </row>
    <row r="32" spans="1:8" ht="77.5">
      <c r="A32" s="172"/>
      <c r="B32" s="102" t="s">
        <v>224</v>
      </c>
      <c r="C32" s="262"/>
      <c r="D32" s="211"/>
      <c r="E32" s="228"/>
      <c r="F32" s="214"/>
      <c r="H32" s="2"/>
    </row>
    <row r="33" spans="1:8" ht="56">
      <c r="A33" s="171" t="s">
        <v>40</v>
      </c>
      <c r="B33" s="81" t="s">
        <v>226</v>
      </c>
      <c r="C33" s="219" t="s">
        <v>24</v>
      </c>
      <c r="D33" s="211">
        <v>60</v>
      </c>
      <c r="E33" s="212"/>
      <c r="F33" s="213"/>
      <c r="H33" s="2"/>
    </row>
    <row r="34" spans="1:8" ht="56">
      <c r="A34" s="172"/>
      <c r="B34" s="64" t="s">
        <v>225</v>
      </c>
      <c r="C34" s="219"/>
      <c r="D34" s="211"/>
      <c r="E34" s="212"/>
      <c r="F34" s="214"/>
      <c r="G34" s="2"/>
      <c r="H34" s="2"/>
    </row>
    <row r="35" spans="1:8" ht="84">
      <c r="A35" s="171" t="s">
        <v>42</v>
      </c>
      <c r="B35" s="81" t="s">
        <v>190</v>
      </c>
      <c r="C35" s="215" t="s">
        <v>25</v>
      </c>
      <c r="D35" s="208">
        <v>30</v>
      </c>
      <c r="E35" s="216"/>
      <c r="F35" s="213"/>
      <c r="G35" s="2"/>
      <c r="H35" s="2"/>
    </row>
    <row r="36" spans="1:8" ht="70">
      <c r="A36" s="172"/>
      <c r="B36" s="45" t="s">
        <v>189</v>
      </c>
      <c r="C36" s="215"/>
      <c r="D36" s="208"/>
      <c r="E36" s="216"/>
      <c r="F36" s="214"/>
      <c r="G36" s="2"/>
      <c r="H36" s="2"/>
    </row>
    <row r="37" spans="1:8" ht="62">
      <c r="A37" s="171" t="s">
        <v>88</v>
      </c>
      <c r="B37" s="105" t="s">
        <v>228</v>
      </c>
      <c r="C37" s="219" t="s">
        <v>23</v>
      </c>
      <c r="D37" s="211">
        <v>25</v>
      </c>
      <c r="E37" s="212"/>
      <c r="F37" s="213"/>
      <c r="G37" s="2"/>
      <c r="H37" s="2"/>
    </row>
    <row r="38" spans="1:8" ht="62">
      <c r="A38" s="172"/>
      <c r="B38" s="102" t="s">
        <v>227</v>
      </c>
      <c r="C38" s="219"/>
      <c r="D38" s="211"/>
      <c r="E38" s="212"/>
      <c r="F38" s="214"/>
      <c r="G38" s="2"/>
      <c r="H38" s="2"/>
    </row>
    <row r="39" spans="1:8" ht="18">
      <c r="A39" s="146"/>
      <c r="B39" s="52" t="s">
        <v>0</v>
      </c>
      <c r="C39" s="53"/>
      <c r="D39" s="54"/>
      <c r="E39" s="55"/>
      <c r="F39" s="56">
        <f>SUM(F27:F38)</f>
        <v>0</v>
      </c>
      <c r="G39" s="2"/>
      <c r="H39" s="2"/>
    </row>
    <row r="40" spans="1:8" s="100" customFormat="1" ht="18">
      <c r="A40" s="145">
        <v>3</v>
      </c>
      <c r="B40" s="10" t="s">
        <v>5</v>
      </c>
      <c r="C40" s="18"/>
      <c r="D40" s="27"/>
      <c r="E40" s="21"/>
      <c r="F40" s="22"/>
    </row>
    <row r="41" spans="1:8" s="100" customFormat="1" ht="70">
      <c r="A41" s="204" t="s">
        <v>18</v>
      </c>
      <c r="B41" s="41" t="s">
        <v>229</v>
      </c>
      <c r="C41" s="182" t="s">
        <v>24</v>
      </c>
      <c r="D41" s="182">
        <v>50</v>
      </c>
      <c r="E41" s="205"/>
      <c r="F41" s="206"/>
    </row>
    <row r="42" spans="1:8" ht="56">
      <c r="A42" s="204"/>
      <c r="B42" s="40" t="s">
        <v>230</v>
      </c>
      <c r="C42" s="183"/>
      <c r="D42" s="183"/>
      <c r="E42" s="205"/>
      <c r="F42" s="206"/>
    </row>
    <row r="43" spans="1:8" ht="70">
      <c r="A43" s="204" t="s">
        <v>28</v>
      </c>
      <c r="B43" s="99" t="s">
        <v>275</v>
      </c>
      <c r="C43" s="207" t="s">
        <v>24</v>
      </c>
      <c r="D43" s="208">
        <v>1</v>
      </c>
      <c r="E43" s="205"/>
      <c r="F43" s="206"/>
    </row>
    <row r="44" spans="1:8" ht="56">
      <c r="A44" s="204"/>
      <c r="B44" s="46" t="s">
        <v>276</v>
      </c>
      <c r="C44" s="207"/>
      <c r="D44" s="208"/>
      <c r="E44" s="205"/>
      <c r="F44" s="206"/>
    </row>
    <row r="45" spans="1:8" ht="84">
      <c r="A45" s="204" t="s">
        <v>28</v>
      </c>
      <c r="B45" s="99" t="s">
        <v>278</v>
      </c>
      <c r="C45" s="207" t="s">
        <v>24</v>
      </c>
      <c r="D45" s="208">
        <v>1</v>
      </c>
      <c r="E45" s="205"/>
      <c r="F45" s="206"/>
    </row>
    <row r="46" spans="1:8" ht="56">
      <c r="A46" s="204"/>
      <c r="B46" s="46" t="s">
        <v>277</v>
      </c>
      <c r="C46" s="207"/>
      <c r="D46" s="208"/>
      <c r="E46" s="205"/>
      <c r="F46" s="206"/>
    </row>
    <row r="47" spans="1:8" ht="42">
      <c r="A47" s="204" t="s">
        <v>43</v>
      </c>
      <c r="B47" s="11" t="s">
        <v>161</v>
      </c>
      <c r="C47" s="182" t="s">
        <v>24</v>
      </c>
      <c r="D47" s="175">
        <v>10</v>
      </c>
      <c r="E47" s="202"/>
      <c r="F47" s="206"/>
    </row>
    <row r="48" spans="1:8" ht="42">
      <c r="A48" s="204"/>
      <c r="B48" s="46" t="s">
        <v>160</v>
      </c>
      <c r="C48" s="183"/>
      <c r="D48" s="176"/>
      <c r="E48" s="203"/>
      <c r="F48" s="206"/>
    </row>
    <row r="49" spans="1:8" ht="62">
      <c r="A49" s="204" t="s">
        <v>19</v>
      </c>
      <c r="B49" s="105" t="s">
        <v>129</v>
      </c>
      <c r="C49" s="182" t="s">
        <v>24</v>
      </c>
      <c r="D49" s="175">
        <v>2</v>
      </c>
      <c r="E49" s="202"/>
      <c r="F49" s="206"/>
    </row>
    <row r="50" spans="1:8" ht="46.5">
      <c r="A50" s="204"/>
      <c r="B50" s="102" t="s">
        <v>231</v>
      </c>
      <c r="C50" s="183"/>
      <c r="D50" s="176"/>
      <c r="E50" s="203"/>
      <c r="F50" s="206"/>
      <c r="G50" s="2"/>
      <c r="H50" s="2"/>
    </row>
    <row r="51" spans="1:8" ht="18">
      <c r="A51" s="129"/>
      <c r="B51" s="12" t="s">
        <v>0</v>
      </c>
      <c r="C51" s="15"/>
      <c r="D51" s="25"/>
      <c r="E51" s="16"/>
      <c r="F51" s="17">
        <f>SUM(F41:F50)</f>
        <v>0</v>
      </c>
      <c r="G51" s="2"/>
      <c r="H51" s="2"/>
    </row>
    <row r="52" spans="1:8" ht="18">
      <c r="A52" s="147" t="s">
        <v>6</v>
      </c>
      <c r="B52" s="10" t="s">
        <v>145</v>
      </c>
      <c r="C52" s="18"/>
      <c r="D52" s="28"/>
      <c r="E52" s="23"/>
      <c r="F52" s="150"/>
      <c r="G52" s="2"/>
      <c r="H52" s="2"/>
    </row>
    <row r="53" spans="1:8" ht="56">
      <c r="A53" s="193" t="s">
        <v>44</v>
      </c>
      <c r="B53" s="139" t="s">
        <v>233</v>
      </c>
      <c r="C53" s="182" t="s">
        <v>37</v>
      </c>
      <c r="D53" s="184">
        <v>45</v>
      </c>
      <c r="E53" s="202"/>
      <c r="F53" s="179"/>
      <c r="G53" s="2"/>
      <c r="H53" s="2"/>
    </row>
    <row r="54" spans="1:8" ht="56">
      <c r="A54" s="172"/>
      <c r="B54" s="50" t="s">
        <v>232</v>
      </c>
      <c r="C54" s="183"/>
      <c r="D54" s="185"/>
      <c r="E54" s="203"/>
      <c r="F54" s="180"/>
      <c r="G54" s="2"/>
      <c r="H54" s="2"/>
    </row>
    <row r="55" spans="1:8" ht="56">
      <c r="A55" s="193" t="s">
        <v>65</v>
      </c>
      <c r="B55" s="139" t="s">
        <v>234</v>
      </c>
      <c r="C55" s="182" t="s">
        <v>37</v>
      </c>
      <c r="D55" s="184">
        <v>50</v>
      </c>
      <c r="E55" s="202"/>
      <c r="F55" s="179"/>
    </row>
    <row r="56" spans="1:8" ht="56">
      <c r="A56" s="172"/>
      <c r="B56" s="50" t="s">
        <v>235</v>
      </c>
      <c r="C56" s="183"/>
      <c r="D56" s="185"/>
      <c r="E56" s="203"/>
      <c r="F56" s="180"/>
    </row>
    <row r="57" spans="1:8" ht="70">
      <c r="A57" s="193" t="s">
        <v>119</v>
      </c>
      <c r="B57" s="42" t="s">
        <v>137</v>
      </c>
      <c r="C57" s="173" t="s">
        <v>24</v>
      </c>
      <c r="D57" s="184">
        <v>7</v>
      </c>
      <c r="E57" s="202"/>
      <c r="F57" s="179"/>
    </row>
    <row r="58" spans="1:8" ht="56">
      <c r="A58" s="172"/>
      <c r="B58" s="43" t="s">
        <v>138</v>
      </c>
      <c r="C58" s="174"/>
      <c r="D58" s="185"/>
      <c r="E58" s="203"/>
      <c r="F58" s="180"/>
    </row>
    <row r="59" spans="1:8" ht="70">
      <c r="A59" s="193" t="s">
        <v>120</v>
      </c>
      <c r="B59" s="42" t="s">
        <v>61</v>
      </c>
      <c r="C59" s="173" t="s">
        <v>24</v>
      </c>
      <c r="D59" s="184">
        <v>8</v>
      </c>
      <c r="E59" s="202"/>
      <c r="F59" s="179"/>
    </row>
    <row r="60" spans="1:8" ht="56">
      <c r="A60" s="172"/>
      <c r="B60" s="43" t="s">
        <v>62</v>
      </c>
      <c r="C60" s="174"/>
      <c r="D60" s="185"/>
      <c r="E60" s="203"/>
      <c r="F60" s="180"/>
    </row>
    <row r="61" spans="1:8" ht="77">
      <c r="A61" s="193" t="s">
        <v>103</v>
      </c>
      <c r="B61" s="42" t="s">
        <v>101</v>
      </c>
      <c r="C61" s="173" t="s">
        <v>24</v>
      </c>
      <c r="D61" s="184">
        <v>10</v>
      </c>
      <c r="E61" s="202"/>
      <c r="F61" s="179"/>
    </row>
    <row r="62" spans="1:8" ht="46.5">
      <c r="A62" s="172"/>
      <c r="B62" s="43" t="s">
        <v>102</v>
      </c>
      <c r="C62" s="174"/>
      <c r="D62" s="185"/>
      <c r="E62" s="203"/>
      <c r="F62" s="180"/>
    </row>
    <row r="63" spans="1:8" ht="46.5">
      <c r="A63" s="193" t="s">
        <v>121</v>
      </c>
      <c r="B63" s="108" t="s">
        <v>105</v>
      </c>
      <c r="C63" s="173" t="s">
        <v>24</v>
      </c>
      <c r="D63" s="184">
        <v>2</v>
      </c>
      <c r="E63" s="202"/>
      <c r="F63" s="179"/>
    </row>
    <row r="64" spans="1:8" ht="46.5">
      <c r="A64" s="172"/>
      <c r="B64" s="109" t="s">
        <v>106</v>
      </c>
      <c r="C64" s="174"/>
      <c r="D64" s="185"/>
      <c r="E64" s="203"/>
      <c r="F64" s="180"/>
    </row>
    <row r="65" spans="1:6" ht="42">
      <c r="A65" s="193" t="s">
        <v>12</v>
      </c>
      <c r="B65" s="44" t="s">
        <v>26</v>
      </c>
      <c r="C65" s="173" t="s">
        <v>24</v>
      </c>
      <c r="D65" s="184">
        <v>16</v>
      </c>
      <c r="E65" s="202"/>
      <c r="F65" s="179"/>
    </row>
    <row r="66" spans="1:6" ht="42">
      <c r="A66" s="172"/>
      <c r="B66" s="62" t="s">
        <v>33</v>
      </c>
      <c r="C66" s="174"/>
      <c r="D66" s="185"/>
      <c r="E66" s="203"/>
      <c r="F66" s="180"/>
    </row>
    <row r="67" spans="1:6" ht="70">
      <c r="A67" s="193" t="s">
        <v>141</v>
      </c>
      <c r="B67" s="41" t="s">
        <v>67</v>
      </c>
      <c r="C67" s="182" t="s">
        <v>59</v>
      </c>
      <c r="D67" s="184">
        <v>10</v>
      </c>
      <c r="E67" s="200"/>
      <c r="F67" s="179"/>
    </row>
    <row r="68" spans="1:6" ht="56">
      <c r="A68" s="172"/>
      <c r="B68" s="40" t="s">
        <v>66</v>
      </c>
      <c r="C68" s="183"/>
      <c r="D68" s="185"/>
      <c r="E68" s="201"/>
      <c r="F68" s="180"/>
    </row>
    <row r="69" spans="1:6" s="100" customFormat="1" ht="70">
      <c r="A69" s="193" t="s">
        <v>142</v>
      </c>
      <c r="B69" s="41" t="s">
        <v>236</v>
      </c>
      <c r="C69" s="173" t="s">
        <v>25</v>
      </c>
      <c r="D69" s="184">
        <v>16</v>
      </c>
      <c r="E69" s="177"/>
      <c r="F69" s="179"/>
    </row>
    <row r="70" spans="1:6" ht="56">
      <c r="A70" s="172"/>
      <c r="B70" s="40" t="s">
        <v>54</v>
      </c>
      <c r="C70" s="174"/>
      <c r="D70" s="185"/>
      <c r="E70" s="178"/>
      <c r="F70" s="180"/>
    </row>
    <row r="71" spans="1:6" ht="18">
      <c r="A71" s="134"/>
      <c r="B71" s="140" t="s">
        <v>52</v>
      </c>
      <c r="C71" s="141"/>
      <c r="D71" s="142"/>
      <c r="E71" s="143"/>
      <c r="F71" s="144">
        <f>SUM(F53:F70)</f>
        <v>0</v>
      </c>
    </row>
    <row r="72" spans="1:6" ht="18.5">
      <c r="A72" s="135"/>
      <c r="B72" s="12" t="s">
        <v>13</v>
      </c>
      <c r="C72" s="59"/>
      <c r="D72" s="60"/>
      <c r="E72" s="61"/>
      <c r="F72" s="61">
        <f>SUM(F71+F51+F39+F25)</f>
        <v>0</v>
      </c>
    </row>
  </sheetData>
  <mergeCells count="142">
    <mergeCell ref="F67:F68"/>
    <mergeCell ref="A43:A44"/>
    <mergeCell ref="C43:C44"/>
    <mergeCell ref="D43:D44"/>
    <mergeCell ref="E43:E44"/>
    <mergeCell ref="F43:F44"/>
    <mergeCell ref="A53:A54"/>
    <mergeCell ref="C53:C54"/>
    <mergeCell ref="D53:D54"/>
    <mergeCell ref="E53:E54"/>
    <mergeCell ref="F53:F54"/>
    <mergeCell ref="F49:F50"/>
    <mergeCell ref="C49:C50"/>
    <mergeCell ref="D49:D50"/>
    <mergeCell ref="E49:E50"/>
    <mergeCell ref="A49:A50"/>
    <mergeCell ref="A47:A48"/>
    <mergeCell ref="C47:C48"/>
    <mergeCell ref="D47:D48"/>
    <mergeCell ref="E47:E48"/>
    <mergeCell ref="F47:F48"/>
    <mergeCell ref="A45:A46"/>
    <mergeCell ref="C45:C46"/>
    <mergeCell ref="D45:D46"/>
    <mergeCell ref="E45:E46"/>
    <mergeCell ref="F45:F46"/>
    <mergeCell ref="A41:A42"/>
    <mergeCell ref="C41:C42"/>
    <mergeCell ref="D41:D42"/>
    <mergeCell ref="E41:E42"/>
    <mergeCell ref="F41:F42"/>
    <mergeCell ref="A37:A38"/>
    <mergeCell ref="C37:C38"/>
    <mergeCell ref="D37:D38"/>
    <mergeCell ref="E37:E38"/>
    <mergeCell ref="F37:F38"/>
    <mergeCell ref="A35:A36"/>
    <mergeCell ref="C35:C36"/>
    <mergeCell ref="D35:D36"/>
    <mergeCell ref="E35:E36"/>
    <mergeCell ref="F35:F36"/>
    <mergeCell ref="A33:A34"/>
    <mergeCell ref="C33:C34"/>
    <mergeCell ref="D33:D34"/>
    <mergeCell ref="E33:E34"/>
    <mergeCell ref="F33:F34"/>
    <mergeCell ref="A31:A32"/>
    <mergeCell ref="C31:C32"/>
    <mergeCell ref="D31:D32"/>
    <mergeCell ref="E31:E32"/>
    <mergeCell ref="F31:F32"/>
    <mergeCell ref="A29:A30"/>
    <mergeCell ref="C29:C30"/>
    <mergeCell ref="D29:D30"/>
    <mergeCell ref="E29:E30"/>
    <mergeCell ref="F29:F30"/>
    <mergeCell ref="A27:A28"/>
    <mergeCell ref="C27:C28"/>
    <mergeCell ref="D27:D28"/>
    <mergeCell ref="E27:E28"/>
    <mergeCell ref="F27:F28"/>
    <mergeCell ref="F13:F14"/>
    <mergeCell ref="A19:A20"/>
    <mergeCell ref="C19:C20"/>
    <mergeCell ref="D19:D20"/>
    <mergeCell ref="E19:E20"/>
    <mergeCell ref="F19:F20"/>
    <mergeCell ref="A13:A14"/>
    <mergeCell ref="C13:C14"/>
    <mergeCell ref="D13:D14"/>
    <mergeCell ref="E13:E14"/>
    <mergeCell ref="A17:A18"/>
    <mergeCell ref="C17:C18"/>
    <mergeCell ref="D17:D18"/>
    <mergeCell ref="E17:E18"/>
    <mergeCell ref="F17:F18"/>
    <mergeCell ref="A15:A16"/>
    <mergeCell ref="C15:C16"/>
    <mergeCell ref="D15:D16"/>
    <mergeCell ref="E15:E16"/>
    <mergeCell ref="A11:A12"/>
    <mergeCell ref="C11:C12"/>
    <mergeCell ref="D11:D12"/>
    <mergeCell ref="E11:E12"/>
    <mergeCell ref="F11:F12"/>
    <mergeCell ref="A9:F9"/>
    <mergeCell ref="A1:B4"/>
    <mergeCell ref="C1:E4"/>
    <mergeCell ref="F2:F4"/>
    <mergeCell ref="A5:F5"/>
    <mergeCell ref="A6:F6"/>
    <mergeCell ref="A7:F7"/>
    <mergeCell ref="F15:F16"/>
    <mergeCell ref="A21:A22"/>
    <mergeCell ref="C21:C22"/>
    <mergeCell ref="D21:D22"/>
    <mergeCell ref="E21:E22"/>
    <mergeCell ref="F21:F22"/>
    <mergeCell ref="A23:A24"/>
    <mergeCell ref="C23:C24"/>
    <mergeCell ref="D23:D24"/>
    <mergeCell ref="E23:E24"/>
    <mergeCell ref="F23:F24"/>
    <mergeCell ref="A55:A56"/>
    <mergeCell ref="C55:C56"/>
    <mergeCell ref="D55:D56"/>
    <mergeCell ref="E55:E56"/>
    <mergeCell ref="F55:F56"/>
    <mergeCell ref="A59:A60"/>
    <mergeCell ref="C59:C60"/>
    <mergeCell ref="D59:D60"/>
    <mergeCell ref="E59:E60"/>
    <mergeCell ref="F59:F60"/>
    <mergeCell ref="A57:A58"/>
    <mergeCell ref="C57:C58"/>
    <mergeCell ref="D57:D58"/>
    <mergeCell ref="E57:E58"/>
    <mergeCell ref="F57:F58"/>
    <mergeCell ref="A67:A68"/>
    <mergeCell ref="A65:A66"/>
    <mergeCell ref="A63:A64"/>
    <mergeCell ref="A69:A70"/>
    <mergeCell ref="C69:C70"/>
    <mergeCell ref="D69:D70"/>
    <mergeCell ref="E69:E70"/>
    <mergeCell ref="F69:F70"/>
    <mergeCell ref="A61:A62"/>
    <mergeCell ref="C61:C62"/>
    <mergeCell ref="D61:D62"/>
    <mergeCell ref="E61:E62"/>
    <mergeCell ref="F61:F62"/>
    <mergeCell ref="C63:C64"/>
    <mergeCell ref="D63:D64"/>
    <mergeCell ref="E63:E64"/>
    <mergeCell ref="F63:F64"/>
    <mergeCell ref="C65:C66"/>
    <mergeCell ref="D65:D66"/>
    <mergeCell ref="E65:E66"/>
    <mergeCell ref="F65:F66"/>
    <mergeCell ref="C67:C68"/>
    <mergeCell ref="D67:D68"/>
    <mergeCell ref="E67:E68"/>
  </mergeCells>
  <pageMargins left="0.7" right="0.7" top="0.75" bottom="0.75" header="0.3" footer="0.3"/>
  <pageSetup paperSize="9" scale="4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41" workbookViewId="0">
      <selection activeCell="E27" sqref="E27:F42"/>
    </sheetView>
  </sheetViews>
  <sheetFormatPr defaultColWidth="9.1796875" defaultRowHeight="14.5"/>
  <cols>
    <col min="1" max="1" width="10.8164062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24.179687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29" t="s">
        <v>282</v>
      </c>
      <c r="B1" s="230"/>
      <c r="C1" s="235"/>
      <c r="D1" s="235"/>
      <c r="E1" s="235"/>
      <c r="F1" s="29"/>
    </row>
    <row r="2" spans="1:8" ht="12" customHeight="1">
      <c r="A2" s="231"/>
      <c r="B2" s="232"/>
      <c r="C2" s="236"/>
      <c r="D2" s="236"/>
      <c r="E2" s="236"/>
      <c r="F2" s="238"/>
    </row>
    <row r="3" spans="1:8" ht="11.25" customHeight="1">
      <c r="A3" s="231"/>
      <c r="B3" s="232"/>
      <c r="C3" s="236"/>
      <c r="D3" s="236"/>
      <c r="E3" s="236"/>
      <c r="F3" s="238"/>
    </row>
    <row r="4" spans="1:8" s="3" customFormat="1" ht="37.5" customHeight="1" thickBot="1">
      <c r="A4" s="233"/>
      <c r="B4" s="234"/>
      <c r="C4" s="237"/>
      <c r="D4" s="237"/>
      <c r="E4" s="237"/>
      <c r="F4" s="239"/>
    </row>
    <row r="5" spans="1:8" ht="95.25" customHeight="1" thickBot="1">
      <c r="A5" s="240" t="s">
        <v>29</v>
      </c>
      <c r="B5" s="241"/>
      <c r="C5" s="241"/>
      <c r="D5" s="241"/>
      <c r="E5" s="241"/>
      <c r="F5" s="242"/>
    </row>
    <row r="6" spans="1:8" ht="199.5" customHeight="1" thickBot="1">
      <c r="A6" s="243" t="s">
        <v>284</v>
      </c>
      <c r="B6" s="244"/>
      <c r="C6" s="244"/>
      <c r="D6" s="244"/>
      <c r="E6" s="244"/>
      <c r="F6" s="245"/>
    </row>
    <row r="7" spans="1:8" ht="19.5" customHeight="1" thickBot="1">
      <c r="A7" s="246" t="s">
        <v>283</v>
      </c>
      <c r="B7" s="247"/>
      <c r="C7" s="247"/>
      <c r="D7" s="247"/>
      <c r="E7" s="247"/>
      <c r="F7" s="248"/>
    </row>
    <row r="8" spans="1:8" ht="23.25" customHeight="1" thickBot="1">
      <c r="A8" s="33" t="s">
        <v>30</v>
      </c>
      <c r="B8" s="34" t="s">
        <v>31</v>
      </c>
      <c r="C8" s="34" t="s">
        <v>1</v>
      </c>
      <c r="D8" s="34" t="s">
        <v>32</v>
      </c>
      <c r="E8" s="35" t="s">
        <v>7</v>
      </c>
      <c r="F8" s="36" t="s">
        <v>15</v>
      </c>
    </row>
    <row r="9" spans="1:8" ht="23.25" customHeight="1" thickBot="1">
      <c r="A9" s="224"/>
      <c r="B9" s="225"/>
      <c r="C9" s="225"/>
      <c r="D9" s="225"/>
      <c r="E9" s="225"/>
      <c r="F9" s="226"/>
    </row>
    <row r="10" spans="1:8" ht="27.75" customHeight="1">
      <c r="A10" s="65">
        <v>1</v>
      </c>
      <c r="B10" s="37" t="s">
        <v>2</v>
      </c>
      <c r="C10" s="30"/>
      <c r="D10" s="31"/>
      <c r="E10" s="31"/>
      <c r="F10" s="32"/>
    </row>
    <row r="11" spans="1:8" ht="85.5" customHeight="1">
      <c r="A11" s="171" t="s">
        <v>3</v>
      </c>
      <c r="B11" s="38" t="s">
        <v>286</v>
      </c>
      <c r="C11" s="182" t="s">
        <v>211</v>
      </c>
      <c r="D11" s="175">
        <v>9</v>
      </c>
      <c r="E11" s="186"/>
      <c r="F11" s="265"/>
      <c r="H11" s="2"/>
    </row>
    <row r="12" spans="1:8" ht="67.5" customHeight="1">
      <c r="A12" s="172"/>
      <c r="B12" s="51" t="s">
        <v>285</v>
      </c>
      <c r="C12" s="183"/>
      <c r="D12" s="176"/>
      <c r="E12" s="187"/>
      <c r="F12" s="265"/>
      <c r="H12" s="2"/>
    </row>
    <row r="13" spans="1:8" ht="105" customHeight="1">
      <c r="A13" s="171" t="s">
        <v>38</v>
      </c>
      <c r="B13" s="101" t="s">
        <v>94</v>
      </c>
      <c r="C13" s="182" t="s">
        <v>23</v>
      </c>
      <c r="D13" s="175">
        <v>65</v>
      </c>
      <c r="E13" s="186"/>
      <c r="F13" s="265"/>
      <c r="H13" s="2"/>
    </row>
    <row r="14" spans="1:8" ht="97.5" customHeight="1">
      <c r="A14" s="172"/>
      <c r="B14" s="102" t="s">
        <v>93</v>
      </c>
      <c r="C14" s="183"/>
      <c r="D14" s="176"/>
      <c r="E14" s="187"/>
      <c r="F14" s="265"/>
      <c r="H14" s="2"/>
    </row>
    <row r="15" spans="1:8" ht="85.5" customHeight="1">
      <c r="A15" s="171" t="s">
        <v>39</v>
      </c>
      <c r="B15" s="41" t="s">
        <v>218</v>
      </c>
      <c r="C15" s="182" t="s">
        <v>24</v>
      </c>
      <c r="D15" s="184">
        <v>1</v>
      </c>
      <c r="E15" s="186"/>
      <c r="F15" s="265"/>
      <c r="H15" s="2"/>
    </row>
    <row r="16" spans="1:8" ht="66.75" customHeight="1">
      <c r="A16" s="172"/>
      <c r="B16" s="43" t="s">
        <v>219</v>
      </c>
      <c r="C16" s="183"/>
      <c r="D16" s="185"/>
      <c r="E16" s="187"/>
      <c r="F16" s="265"/>
      <c r="H16" s="2"/>
    </row>
    <row r="17" spans="1:8" ht="69" customHeight="1">
      <c r="A17" s="171" t="s">
        <v>50</v>
      </c>
      <c r="B17" s="41" t="s">
        <v>220</v>
      </c>
      <c r="C17" s="182" t="s">
        <v>24</v>
      </c>
      <c r="D17" s="184">
        <v>10</v>
      </c>
      <c r="E17" s="186"/>
      <c r="F17" s="265"/>
      <c r="H17" s="2"/>
    </row>
    <row r="18" spans="1:8" ht="67.5" customHeight="1">
      <c r="A18" s="172"/>
      <c r="B18" s="43" t="s">
        <v>221</v>
      </c>
      <c r="C18" s="183"/>
      <c r="D18" s="185"/>
      <c r="E18" s="187"/>
      <c r="F18" s="265"/>
      <c r="H18" s="2"/>
    </row>
    <row r="19" spans="1:8" ht="22.5" customHeight="1">
      <c r="A19" s="129"/>
      <c r="B19" s="12" t="s">
        <v>0</v>
      </c>
      <c r="C19" s="15"/>
      <c r="D19" s="25"/>
      <c r="E19" s="16"/>
      <c r="F19" s="17">
        <f>SUM(F11:F18)</f>
        <v>0</v>
      </c>
      <c r="H19" s="2"/>
    </row>
    <row r="20" spans="1:8" s="100" customFormat="1" ht="18">
      <c r="A20" s="145">
        <v>2</v>
      </c>
      <c r="B20" s="10" t="s">
        <v>5</v>
      </c>
      <c r="C20" s="18"/>
      <c r="D20" s="27"/>
      <c r="E20" s="21"/>
      <c r="F20" s="22"/>
    </row>
    <row r="21" spans="1:8" s="100" customFormat="1" ht="74.25" customHeight="1">
      <c r="A21" s="204" t="s">
        <v>27</v>
      </c>
      <c r="B21" s="41" t="s">
        <v>229</v>
      </c>
      <c r="C21" s="182" t="s">
        <v>24</v>
      </c>
      <c r="D21" s="182">
        <v>10</v>
      </c>
      <c r="E21" s="205"/>
      <c r="F21" s="206"/>
    </row>
    <row r="22" spans="1:8" ht="67.5" customHeight="1">
      <c r="A22" s="204"/>
      <c r="B22" s="40" t="s">
        <v>230</v>
      </c>
      <c r="C22" s="183"/>
      <c r="D22" s="183"/>
      <c r="E22" s="205"/>
      <c r="F22" s="206"/>
    </row>
    <row r="23" spans="1:8" ht="67.5" customHeight="1">
      <c r="A23" s="204" t="s">
        <v>35</v>
      </c>
      <c r="B23" s="11" t="s">
        <v>161</v>
      </c>
      <c r="C23" s="182" t="s">
        <v>24</v>
      </c>
      <c r="D23" s="175">
        <v>10</v>
      </c>
      <c r="E23" s="202"/>
      <c r="F23" s="206"/>
    </row>
    <row r="24" spans="1:8" ht="60" customHeight="1">
      <c r="A24" s="204"/>
      <c r="B24" s="46" t="s">
        <v>160</v>
      </c>
      <c r="C24" s="183"/>
      <c r="D24" s="176"/>
      <c r="E24" s="203"/>
      <c r="F24" s="206"/>
    </row>
    <row r="25" spans="1:8" ht="18">
      <c r="A25" s="129"/>
      <c r="B25" s="12" t="s">
        <v>0</v>
      </c>
      <c r="C25" s="15"/>
      <c r="D25" s="25"/>
      <c r="E25" s="16"/>
      <c r="F25" s="17">
        <f>SUM(F21:F24)</f>
        <v>0</v>
      </c>
      <c r="G25" s="2"/>
      <c r="H25" s="2"/>
    </row>
    <row r="26" spans="1:8" ht="18">
      <c r="A26" s="153" t="s">
        <v>79</v>
      </c>
      <c r="B26" s="10" t="s">
        <v>145</v>
      </c>
      <c r="C26" s="18"/>
      <c r="D26" s="28"/>
      <c r="E26" s="23"/>
      <c r="F26" s="150"/>
      <c r="G26" s="2"/>
      <c r="H26" s="2"/>
    </row>
    <row r="27" spans="1:8" ht="74.25" customHeight="1">
      <c r="A27" s="193" t="s">
        <v>18</v>
      </c>
      <c r="B27" s="139" t="s">
        <v>233</v>
      </c>
      <c r="C27" s="182" t="s">
        <v>37</v>
      </c>
      <c r="D27" s="184">
        <v>45</v>
      </c>
      <c r="E27" s="202"/>
      <c r="F27" s="179"/>
      <c r="G27" s="2"/>
      <c r="H27" s="2"/>
    </row>
    <row r="28" spans="1:8" ht="69.75" customHeight="1">
      <c r="A28" s="172"/>
      <c r="B28" s="50" t="s">
        <v>232</v>
      </c>
      <c r="C28" s="183"/>
      <c r="D28" s="185"/>
      <c r="E28" s="203"/>
      <c r="F28" s="180"/>
      <c r="G28" s="2"/>
      <c r="H28" s="2"/>
    </row>
    <row r="29" spans="1:8" ht="70.5" customHeight="1">
      <c r="A29" s="193" t="s">
        <v>28</v>
      </c>
      <c r="B29" s="139" t="s">
        <v>234</v>
      </c>
      <c r="C29" s="182" t="s">
        <v>37</v>
      </c>
      <c r="D29" s="184">
        <v>45</v>
      </c>
      <c r="E29" s="202"/>
      <c r="F29" s="179"/>
    </row>
    <row r="30" spans="1:8" ht="72" customHeight="1">
      <c r="A30" s="172"/>
      <c r="B30" s="50" t="s">
        <v>307</v>
      </c>
      <c r="C30" s="183"/>
      <c r="D30" s="185"/>
      <c r="E30" s="203"/>
      <c r="F30" s="180"/>
    </row>
    <row r="31" spans="1:8" ht="84" customHeight="1">
      <c r="A31" s="193" t="s">
        <v>43</v>
      </c>
      <c r="B31" s="42" t="s">
        <v>137</v>
      </c>
      <c r="C31" s="173" t="s">
        <v>24</v>
      </c>
      <c r="D31" s="184">
        <v>8</v>
      </c>
      <c r="E31" s="202"/>
      <c r="F31" s="179"/>
    </row>
    <row r="32" spans="1:8" ht="63" customHeight="1">
      <c r="A32" s="172"/>
      <c r="B32" s="43" t="s">
        <v>138</v>
      </c>
      <c r="C32" s="174"/>
      <c r="D32" s="185"/>
      <c r="E32" s="203"/>
      <c r="F32" s="180"/>
    </row>
    <row r="33" spans="1:6" ht="77.25" customHeight="1">
      <c r="A33" s="193" t="s">
        <v>19</v>
      </c>
      <c r="B33" s="41" t="s">
        <v>287</v>
      </c>
      <c r="C33" s="182" t="s">
        <v>24</v>
      </c>
      <c r="D33" s="184">
        <v>1</v>
      </c>
      <c r="E33" s="202"/>
      <c r="F33" s="179"/>
    </row>
    <row r="34" spans="1:6" ht="69.75" customHeight="1">
      <c r="A34" s="172"/>
      <c r="B34" s="40" t="s">
        <v>288</v>
      </c>
      <c r="C34" s="183"/>
      <c r="D34" s="185"/>
      <c r="E34" s="203"/>
      <c r="F34" s="180"/>
    </row>
    <row r="35" spans="1:6" ht="77">
      <c r="A35" s="193" t="s">
        <v>20</v>
      </c>
      <c r="B35" s="42" t="s">
        <v>101</v>
      </c>
      <c r="C35" s="173" t="s">
        <v>24</v>
      </c>
      <c r="D35" s="184">
        <v>10</v>
      </c>
      <c r="E35" s="202"/>
      <c r="F35" s="179"/>
    </row>
    <row r="36" spans="1:6" ht="55.5" customHeight="1">
      <c r="A36" s="172"/>
      <c r="B36" s="43" t="s">
        <v>102</v>
      </c>
      <c r="C36" s="174"/>
      <c r="D36" s="185"/>
      <c r="E36" s="203"/>
      <c r="F36" s="180"/>
    </row>
    <row r="37" spans="1:6" ht="53.25" customHeight="1">
      <c r="A37" s="193" t="s">
        <v>21</v>
      </c>
      <c r="B37" s="44" t="s">
        <v>26</v>
      </c>
      <c r="C37" s="173" t="s">
        <v>24</v>
      </c>
      <c r="D37" s="184">
        <v>16</v>
      </c>
      <c r="E37" s="202"/>
      <c r="F37" s="179"/>
    </row>
    <row r="38" spans="1:6" ht="53.25" customHeight="1">
      <c r="A38" s="172"/>
      <c r="B38" s="62" t="s">
        <v>33</v>
      </c>
      <c r="C38" s="174"/>
      <c r="D38" s="185"/>
      <c r="E38" s="203"/>
      <c r="F38" s="180"/>
    </row>
    <row r="39" spans="1:6" ht="80.25" customHeight="1">
      <c r="A39" s="193" t="s">
        <v>80</v>
      </c>
      <c r="B39" s="41" t="s">
        <v>67</v>
      </c>
      <c r="C39" s="182" t="s">
        <v>25</v>
      </c>
      <c r="D39" s="184">
        <v>10</v>
      </c>
      <c r="E39" s="200"/>
      <c r="F39" s="179"/>
    </row>
    <row r="40" spans="1:6" ht="75.75" customHeight="1">
      <c r="A40" s="172"/>
      <c r="B40" s="40" t="s">
        <v>66</v>
      </c>
      <c r="C40" s="183"/>
      <c r="D40" s="185"/>
      <c r="E40" s="201"/>
      <c r="F40" s="180"/>
    </row>
    <row r="41" spans="1:6" ht="70">
      <c r="A41" s="193" t="s">
        <v>114</v>
      </c>
      <c r="B41" s="41" t="s">
        <v>290</v>
      </c>
      <c r="C41" s="182" t="s">
        <v>41</v>
      </c>
      <c r="D41" s="184">
        <v>1</v>
      </c>
      <c r="E41" s="200"/>
      <c r="F41" s="179"/>
    </row>
    <row r="42" spans="1:6" ht="70">
      <c r="A42" s="172"/>
      <c r="B42" s="40" t="s">
        <v>291</v>
      </c>
      <c r="C42" s="183"/>
      <c r="D42" s="185"/>
      <c r="E42" s="201"/>
      <c r="F42" s="180"/>
    </row>
    <row r="43" spans="1:6" ht="18">
      <c r="A43" s="152"/>
      <c r="B43" s="151" t="s">
        <v>52</v>
      </c>
      <c r="C43" s="141"/>
      <c r="D43" s="142"/>
      <c r="E43" s="143"/>
      <c r="F43" s="144">
        <f>SUM(F27:F42)</f>
        <v>0</v>
      </c>
    </row>
    <row r="44" spans="1:6" ht="18.5">
      <c r="A44" s="135"/>
      <c r="B44" s="12" t="s">
        <v>13</v>
      </c>
      <c r="C44" s="59"/>
      <c r="D44" s="60"/>
      <c r="E44" s="61"/>
      <c r="F44" s="61">
        <f>SUM(F43+F25+F19)</f>
        <v>0</v>
      </c>
    </row>
  </sheetData>
  <mergeCells count="77">
    <mergeCell ref="A41:A42"/>
    <mergeCell ref="C41:C42"/>
    <mergeCell ref="D41:D42"/>
    <mergeCell ref="E41:E42"/>
    <mergeCell ref="F41:F42"/>
    <mergeCell ref="A39:A40"/>
    <mergeCell ref="C39:C40"/>
    <mergeCell ref="D39:D40"/>
    <mergeCell ref="E39:E40"/>
    <mergeCell ref="F39:F40"/>
    <mergeCell ref="A37:A38"/>
    <mergeCell ref="C37:C38"/>
    <mergeCell ref="D37:D38"/>
    <mergeCell ref="E37:E38"/>
    <mergeCell ref="F37:F38"/>
    <mergeCell ref="A35:A36"/>
    <mergeCell ref="C35:C36"/>
    <mergeCell ref="D35:D36"/>
    <mergeCell ref="E35:E36"/>
    <mergeCell ref="F35:F36"/>
    <mergeCell ref="A33:A34"/>
    <mergeCell ref="C33:C34"/>
    <mergeCell ref="D33:D34"/>
    <mergeCell ref="E33:E34"/>
    <mergeCell ref="F33:F34"/>
    <mergeCell ref="A31:A32"/>
    <mergeCell ref="C31:C32"/>
    <mergeCell ref="D31:D32"/>
    <mergeCell ref="E31:E32"/>
    <mergeCell ref="F31:F32"/>
    <mergeCell ref="A29:A30"/>
    <mergeCell ref="C29:C30"/>
    <mergeCell ref="D29:D30"/>
    <mergeCell ref="E29:E30"/>
    <mergeCell ref="F29:F30"/>
    <mergeCell ref="A27:A28"/>
    <mergeCell ref="C27:C28"/>
    <mergeCell ref="D27:D28"/>
    <mergeCell ref="E27:E28"/>
    <mergeCell ref="F27:F28"/>
    <mergeCell ref="E23:E24"/>
    <mergeCell ref="F23:F24"/>
    <mergeCell ref="A15:A16"/>
    <mergeCell ref="C15:C16"/>
    <mergeCell ref="D15:D16"/>
    <mergeCell ref="E15:E16"/>
    <mergeCell ref="F15:F16"/>
    <mergeCell ref="F17:F18"/>
    <mergeCell ref="C17:C18"/>
    <mergeCell ref="D17:D18"/>
    <mergeCell ref="A23:A24"/>
    <mergeCell ref="C23:C24"/>
    <mergeCell ref="D23:D24"/>
    <mergeCell ref="A17:A18"/>
    <mergeCell ref="E21:E22"/>
    <mergeCell ref="F21:F22"/>
    <mergeCell ref="C1:E4"/>
    <mergeCell ref="F2:F4"/>
    <mergeCell ref="A5:F5"/>
    <mergeCell ref="A6:F6"/>
    <mergeCell ref="A7:F7"/>
    <mergeCell ref="A1:B4"/>
    <mergeCell ref="A21:A22"/>
    <mergeCell ref="C21:C22"/>
    <mergeCell ref="D21:D22"/>
    <mergeCell ref="A9:F9"/>
    <mergeCell ref="A11:A12"/>
    <mergeCell ref="C11:C12"/>
    <mergeCell ref="D11:D12"/>
    <mergeCell ref="E11:E12"/>
    <mergeCell ref="F11:F12"/>
    <mergeCell ref="A13:A14"/>
    <mergeCell ref="C13:C14"/>
    <mergeCell ref="D13:D14"/>
    <mergeCell ref="E13:E14"/>
    <mergeCell ref="F13:F14"/>
    <mergeCell ref="E17:E18"/>
  </mergeCells>
  <pageMargins left="0.7" right="0.7" top="0.75" bottom="0.75" header="0.3" footer="0.3"/>
  <pageSetup paperSize="9" scale="4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E33" sqref="E33:F34"/>
    </sheetView>
  </sheetViews>
  <sheetFormatPr defaultColWidth="9.1796875" defaultRowHeight="14.5"/>
  <cols>
    <col min="1" max="1" width="16.5429687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4.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29" t="s">
        <v>206</v>
      </c>
      <c r="B1" s="230"/>
      <c r="C1" s="235"/>
      <c r="D1" s="235"/>
      <c r="E1" s="235"/>
      <c r="F1" s="29"/>
    </row>
    <row r="2" spans="1:8" ht="12" customHeight="1">
      <c r="A2" s="231"/>
      <c r="B2" s="232"/>
      <c r="C2" s="236"/>
      <c r="D2" s="236"/>
      <c r="E2" s="236"/>
      <c r="F2" s="238"/>
    </row>
    <row r="3" spans="1:8" ht="11.25" customHeight="1">
      <c r="A3" s="231"/>
      <c r="B3" s="232"/>
      <c r="C3" s="236"/>
      <c r="D3" s="236"/>
      <c r="E3" s="236"/>
      <c r="F3" s="238"/>
    </row>
    <row r="4" spans="1:8" s="3" customFormat="1" ht="37.5" customHeight="1" thickBot="1">
      <c r="A4" s="233"/>
      <c r="B4" s="234"/>
      <c r="C4" s="237"/>
      <c r="D4" s="237"/>
      <c r="E4" s="237"/>
      <c r="F4" s="239"/>
    </row>
    <row r="5" spans="1:8" ht="95.25" customHeight="1" thickBot="1">
      <c r="A5" s="240" t="s">
        <v>29</v>
      </c>
      <c r="B5" s="241"/>
      <c r="C5" s="241"/>
      <c r="D5" s="241"/>
      <c r="E5" s="241"/>
      <c r="F5" s="242"/>
    </row>
    <row r="6" spans="1:8" ht="199.5" customHeight="1" thickBot="1">
      <c r="A6" s="243" t="s">
        <v>203</v>
      </c>
      <c r="B6" s="244"/>
      <c r="C6" s="244"/>
      <c r="D6" s="244"/>
      <c r="E6" s="244"/>
      <c r="F6" s="245"/>
    </row>
    <row r="7" spans="1:8" ht="19.5" customHeight="1" thickBot="1">
      <c r="A7" s="246" t="s">
        <v>206</v>
      </c>
      <c r="B7" s="247"/>
      <c r="C7" s="247"/>
      <c r="D7" s="247"/>
      <c r="E7" s="247"/>
      <c r="F7" s="248"/>
    </row>
    <row r="8" spans="1:8" ht="23.25" customHeight="1" thickBot="1">
      <c r="A8" s="33" t="s">
        <v>30</v>
      </c>
      <c r="B8" s="34" t="s">
        <v>31</v>
      </c>
      <c r="C8" s="34" t="s">
        <v>1</v>
      </c>
      <c r="D8" s="34" t="s">
        <v>32</v>
      </c>
      <c r="E8" s="35" t="s">
        <v>7</v>
      </c>
      <c r="F8" s="36" t="s">
        <v>15</v>
      </c>
    </row>
    <row r="9" spans="1:8" ht="23.25" customHeight="1" thickBot="1">
      <c r="A9" s="224"/>
      <c r="B9" s="225"/>
      <c r="C9" s="225"/>
      <c r="D9" s="225"/>
      <c r="E9" s="225"/>
      <c r="F9" s="226"/>
    </row>
    <row r="10" spans="1:8" ht="18">
      <c r="A10" s="67">
        <v>1</v>
      </c>
      <c r="B10" s="9" t="s">
        <v>14</v>
      </c>
      <c r="C10" s="18"/>
      <c r="D10" s="26"/>
      <c r="E10" s="19"/>
      <c r="F10" s="20"/>
      <c r="H10" s="2"/>
    </row>
    <row r="11" spans="1:8" ht="73.5" customHeight="1">
      <c r="A11" s="260" t="s">
        <v>3</v>
      </c>
      <c r="B11" s="103" t="s">
        <v>82</v>
      </c>
      <c r="C11" s="262" t="s">
        <v>23</v>
      </c>
      <c r="D11" s="211">
        <v>40</v>
      </c>
      <c r="E11" s="228"/>
      <c r="F11" s="268"/>
      <c r="G11" s="2"/>
      <c r="H11" s="2"/>
    </row>
    <row r="12" spans="1:8" ht="61.5" customHeight="1">
      <c r="A12" s="250"/>
      <c r="B12" s="104" t="s">
        <v>83</v>
      </c>
      <c r="C12" s="262"/>
      <c r="D12" s="211"/>
      <c r="E12" s="228"/>
      <c r="F12" s="188"/>
      <c r="G12" s="2"/>
      <c r="H12" s="2"/>
    </row>
    <row r="13" spans="1:8" ht="98">
      <c r="A13" s="260" t="s">
        <v>38</v>
      </c>
      <c r="B13" s="42" t="s">
        <v>153</v>
      </c>
      <c r="C13" s="173" t="s">
        <v>24</v>
      </c>
      <c r="D13" s="175">
        <v>8</v>
      </c>
      <c r="E13" s="220"/>
      <c r="F13" s="268"/>
      <c r="G13" s="2"/>
      <c r="H13" s="2"/>
    </row>
    <row r="14" spans="1:8" ht="84">
      <c r="A14" s="250"/>
      <c r="B14" s="63" t="s">
        <v>154</v>
      </c>
      <c r="C14" s="174"/>
      <c r="D14" s="176"/>
      <c r="E14" s="221"/>
      <c r="F14" s="188"/>
      <c r="G14" s="2"/>
      <c r="H14" s="2"/>
    </row>
    <row r="15" spans="1:8" ht="108.5">
      <c r="A15" s="260" t="s">
        <v>39</v>
      </c>
      <c r="B15" s="105" t="s">
        <v>87</v>
      </c>
      <c r="C15" s="219" t="s">
        <v>24</v>
      </c>
      <c r="D15" s="211">
        <v>2</v>
      </c>
      <c r="E15" s="212"/>
      <c r="F15" s="268"/>
      <c r="H15" s="2"/>
    </row>
    <row r="16" spans="1:8" ht="83.25" customHeight="1">
      <c r="A16" s="250"/>
      <c r="B16" s="102" t="s">
        <v>84</v>
      </c>
      <c r="C16" s="219"/>
      <c r="D16" s="211"/>
      <c r="E16" s="212"/>
      <c r="F16" s="188"/>
      <c r="H16" s="2"/>
    </row>
    <row r="17" spans="1:8" ht="18">
      <c r="A17" s="68"/>
      <c r="B17" s="52" t="s">
        <v>0</v>
      </c>
      <c r="C17" s="53"/>
      <c r="D17" s="54"/>
      <c r="E17" s="55"/>
      <c r="F17" s="56">
        <f>SUM(F11:F16)</f>
        <v>0</v>
      </c>
      <c r="G17" s="2"/>
      <c r="H17" s="2"/>
    </row>
    <row r="18" spans="1:8" s="100" customFormat="1" ht="18">
      <c r="A18" s="69">
        <v>2</v>
      </c>
      <c r="B18" s="10" t="s">
        <v>5</v>
      </c>
      <c r="C18" s="18"/>
      <c r="D18" s="27"/>
      <c r="E18" s="21"/>
      <c r="F18" s="22"/>
    </row>
    <row r="19" spans="1:8" s="100" customFormat="1" ht="42">
      <c r="A19" s="259" t="s">
        <v>27</v>
      </c>
      <c r="B19" s="11" t="s">
        <v>193</v>
      </c>
      <c r="C19" s="207" t="s">
        <v>24</v>
      </c>
      <c r="D19" s="208">
        <v>6</v>
      </c>
      <c r="E19" s="205"/>
      <c r="F19" s="206"/>
    </row>
    <row r="20" spans="1:8" s="100" customFormat="1" ht="42">
      <c r="A20" s="259"/>
      <c r="B20" s="46" t="s">
        <v>160</v>
      </c>
      <c r="C20" s="207"/>
      <c r="D20" s="208"/>
      <c r="E20" s="205"/>
      <c r="F20" s="206"/>
    </row>
    <row r="21" spans="1:8" s="100" customFormat="1" ht="70">
      <c r="A21" s="259" t="s">
        <v>35</v>
      </c>
      <c r="B21" s="41" t="s">
        <v>205</v>
      </c>
      <c r="C21" s="182" t="s">
        <v>24</v>
      </c>
      <c r="D21" s="175">
        <v>3</v>
      </c>
      <c r="E21" s="202"/>
      <c r="F21" s="206"/>
    </row>
    <row r="22" spans="1:8" ht="56">
      <c r="A22" s="259"/>
      <c r="B22" s="40" t="s">
        <v>204</v>
      </c>
      <c r="C22" s="183"/>
      <c r="D22" s="176"/>
      <c r="E22" s="203"/>
      <c r="F22" s="206"/>
    </row>
    <row r="23" spans="1:8" ht="71">
      <c r="A23" s="259" t="s">
        <v>17</v>
      </c>
      <c r="B23" s="170" t="s">
        <v>345</v>
      </c>
      <c r="C23" s="207" t="s">
        <v>24</v>
      </c>
      <c r="D23" s="208">
        <v>1</v>
      </c>
      <c r="E23" s="205"/>
      <c r="F23" s="206"/>
    </row>
    <row r="24" spans="1:8" ht="42">
      <c r="A24" s="259"/>
      <c r="B24" s="46" t="s">
        <v>346</v>
      </c>
      <c r="C24" s="207"/>
      <c r="D24" s="208"/>
      <c r="E24" s="205"/>
      <c r="F24" s="206"/>
    </row>
    <row r="25" spans="1:8" ht="77.5">
      <c r="A25" s="259" t="s">
        <v>40</v>
      </c>
      <c r="B25" s="105" t="s">
        <v>166</v>
      </c>
      <c r="C25" s="182" t="s">
        <v>24</v>
      </c>
      <c r="D25" s="182">
        <v>2</v>
      </c>
      <c r="E25" s="205"/>
      <c r="F25" s="206"/>
    </row>
    <row r="26" spans="1:8" ht="72" customHeight="1">
      <c r="A26" s="259"/>
      <c r="B26" s="102" t="s">
        <v>167</v>
      </c>
      <c r="C26" s="183"/>
      <c r="D26" s="183"/>
      <c r="E26" s="205"/>
      <c r="F26" s="206"/>
    </row>
    <row r="27" spans="1:8" ht="18">
      <c r="A27" s="66"/>
      <c r="B27" s="12" t="s">
        <v>0</v>
      </c>
      <c r="C27" s="15"/>
      <c r="D27" s="25"/>
      <c r="E27" s="16"/>
      <c r="F27" s="17">
        <f>SUM(F19:F26)</f>
        <v>0</v>
      </c>
    </row>
    <row r="28" spans="1:8" ht="18">
      <c r="A28" s="70" t="s">
        <v>79</v>
      </c>
      <c r="B28" s="10" t="s">
        <v>9</v>
      </c>
      <c r="C28" s="18"/>
      <c r="D28" s="28"/>
      <c r="E28" s="23"/>
      <c r="F28" s="24"/>
    </row>
    <row r="29" spans="1:8" ht="70">
      <c r="A29" s="260" t="s">
        <v>18</v>
      </c>
      <c r="B29" s="47" t="s">
        <v>75</v>
      </c>
      <c r="C29" s="270" t="s">
        <v>41</v>
      </c>
      <c r="D29" s="184">
        <v>1</v>
      </c>
      <c r="E29" s="220"/>
      <c r="F29" s="213"/>
    </row>
    <row r="30" spans="1:8" ht="56">
      <c r="A30" s="250"/>
      <c r="B30" s="48" t="s">
        <v>74</v>
      </c>
      <c r="C30" s="271"/>
      <c r="D30" s="185"/>
      <c r="E30" s="221"/>
      <c r="F30" s="214"/>
    </row>
    <row r="31" spans="1:8" ht="18">
      <c r="A31" s="66"/>
      <c r="B31" s="12"/>
      <c r="C31" s="13"/>
      <c r="D31" s="25"/>
      <c r="E31" s="16"/>
      <c r="F31" s="17">
        <f>SUM(F29:F30)</f>
        <v>0</v>
      </c>
      <c r="G31" s="5"/>
    </row>
    <row r="32" spans="1:8" ht="18">
      <c r="A32" s="78" t="s">
        <v>6</v>
      </c>
      <c r="B32" s="10" t="s">
        <v>8</v>
      </c>
      <c r="C32" s="14"/>
      <c r="D32" s="28"/>
      <c r="E32" s="23"/>
      <c r="F32" s="24"/>
    </row>
    <row r="33" spans="1:6" ht="42">
      <c r="A33" s="260" t="s">
        <v>44</v>
      </c>
      <c r="B33" s="44" t="s">
        <v>26</v>
      </c>
      <c r="C33" s="173" t="s">
        <v>24</v>
      </c>
      <c r="D33" s="175">
        <v>10</v>
      </c>
      <c r="E33" s="177"/>
      <c r="F33" s="266"/>
    </row>
    <row r="34" spans="1:6" ht="42">
      <c r="A34" s="250"/>
      <c r="B34" s="62" t="s">
        <v>33</v>
      </c>
      <c r="C34" s="174"/>
      <c r="D34" s="176"/>
      <c r="E34" s="178"/>
      <c r="F34" s="267"/>
    </row>
    <row r="35" spans="1:6" ht="18.5">
      <c r="A35" s="71"/>
      <c r="B35" s="12" t="s">
        <v>0</v>
      </c>
      <c r="C35" s="59"/>
      <c r="D35" s="60"/>
      <c r="E35" s="61"/>
      <c r="F35" s="61">
        <f>SUM(F33:F34)</f>
        <v>0</v>
      </c>
    </row>
    <row r="36" spans="1:6" ht="21">
      <c r="A36" s="72"/>
      <c r="B36" s="57" t="s">
        <v>13</v>
      </c>
      <c r="C36" s="269"/>
      <c r="D36" s="269"/>
      <c r="E36" s="269"/>
      <c r="F36" s="124">
        <f>SUM(F35+F31+F27+F17)</f>
        <v>0</v>
      </c>
    </row>
  </sheetData>
  <mergeCells count="53">
    <mergeCell ref="A7:F7"/>
    <mergeCell ref="A1:B4"/>
    <mergeCell ref="C1:E4"/>
    <mergeCell ref="F2:F4"/>
    <mergeCell ref="A5:F5"/>
    <mergeCell ref="A6:F6"/>
    <mergeCell ref="A9:F9"/>
    <mergeCell ref="A11:A12"/>
    <mergeCell ref="C11:C12"/>
    <mergeCell ref="D11:D12"/>
    <mergeCell ref="E11:E12"/>
    <mergeCell ref="F11:F12"/>
    <mergeCell ref="E23:E24"/>
    <mergeCell ref="F23:F24"/>
    <mergeCell ref="A15:A16"/>
    <mergeCell ref="C15:C16"/>
    <mergeCell ref="D15:D16"/>
    <mergeCell ref="E15:E16"/>
    <mergeCell ref="F15:F16"/>
    <mergeCell ref="A19:A20"/>
    <mergeCell ref="C19:C20"/>
    <mergeCell ref="D19:D20"/>
    <mergeCell ref="E19:E20"/>
    <mergeCell ref="F19:F20"/>
    <mergeCell ref="C36:E36"/>
    <mergeCell ref="A25:A26"/>
    <mergeCell ref="C25:C26"/>
    <mergeCell ref="D25:D26"/>
    <mergeCell ref="E25:E26"/>
    <mergeCell ref="A33:A34"/>
    <mergeCell ref="C33:C34"/>
    <mergeCell ref="D33:D34"/>
    <mergeCell ref="E33:E34"/>
    <mergeCell ref="A29:A30"/>
    <mergeCell ref="C29:C30"/>
    <mergeCell ref="D29:D30"/>
    <mergeCell ref="E29:E30"/>
    <mergeCell ref="F33:F34"/>
    <mergeCell ref="A13:A14"/>
    <mergeCell ref="C13:C14"/>
    <mergeCell ref="D13:D14"/>
    <mergeCell ref="E13:E14"/>
    <mergeCell ref="F13:F14"/>
    <mergeCell ref="F25:F26"/>
    <mergeCell ref="F29:F30"/>
    <mergeCell ref="A21:A22"/>
    <mergeCell ref="C21:C22"/>
    <mergeCell ref="D21:D22"/>
    <mergeCell ref="E21:E22"/>
    <mergeCell ref="F21:F22"/>
    <mergeCell ref="A23:A24"/>
    <mergeCell ref="C23:C24"/>
    <mergeCell ref="D23:D24"/>
  </mergeCells>
  <pageMargins left="0.7" right="0.7" top="0.75" bottom="0.75" header="0.3" footer="0.3"/>
  <pageSetup paperSize="9" scale="4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topLeftCell="A85" workbookViewId="0">
      <selection activeCell="E73" sqref="E73:F86"/>
    </sheetView>
  </sheetViews>
  <sheetFormatPr defaultColWidth="9.1796875" defaultRowHeight="14.5"/>
  <cols>
    <col min="1" max="1" width="12.54296875" style="1" customWidth="1"/>
    <col min="2" max="2" width="105.453125" style="3" customWidth="1"/>
    <col min="3" max="3" width="10.1796875" style="4" customWidth="1"/>
    <col min="4" max="4" width="13" style="4" bestFit="1" customWidth="1"/>
    <col min="5" max="5" width="18.7265625" style="6" customWidth="1"/>
    <col min="6" max="6" width="22.453125" style="6" customWidth="1"/>
    <col min="7" max="7" width="20.269531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29" t="s">
        <v>250</v>
      </c>
      <c r="B1" s="230"/>
      <c r="C1" s="235"/>
      <c r="D1" s="235"/>
      <c r="E1" s="235"/>
      <c r="F1" s="29"/>
    </row>
    <row r="2" spans="1:8" ht="12" customHeight="1">
      <c r="A2" s="231"/>
      <c r="B2" s="232"/>
      <c r="C2" s="236"/>
      <c r="D2" s="236"/>
      <c r="E2" s="236"/>
      <c r="F2" s="238"/>
    </row>
    <row r="3" spans="1:8" ht="11.25" customHeight="1">
      <c r="A3" s="231"/>
      <c r="B3" s="232"/>
      <c r="C3" s="236"/>
      <c r="D3" s="236"/>
      <c r="E3" s="236"/>
      <c r="F3" s="238"/>
    </row>
    <row r="4" spans="1:8" s="3" customFormat="1" ht="37.5" customHeight="1" thickBot="1">
      <c r="A4" s="233"/>
      <c r="B4" s="234"/>
      <c r="C4" s="237"/>
      <c r="D4" s="237"/>
      <c r="E4" s="237"/>
      <c r="F4" s="239"/>
    </row>
    <row r="5" spans="1:8" ht="95.25" customHeight="1" thickBot="1">
      <c r="A5" s="240" t="s">
        <v>29</v>
      </c>
      <c r="B5" s="241"/>
      <c r="C5" s="241"/>
      <c r="D5" s="241"/>
      <c r="E5" s="241"/>
      <c r="F5" s="242"/>
    </row>
    <row r="6" spans="1:8" ht="199.5" customHeight="1" thickBot="1">
      <c r="A6" s="280" t="s">
        <v>249</v>
      </c>
      <c r="B6" s="281"/>
      <c r="C6" s="281"/>
      <c r="D6" s="281"/>
      <c r="E6" s="281"/>
      <c r="F6" s="282"/>
    </row>
    <row r="7" spans="1:8" ht="19.5" customHeight="1" thickBot="1">
      <c r="A7" s="246" t="s">
        <v>250</v>
      </c>
      <c r="B7" s="247"/>
      <c r="C7" s="247"/>
      <c r="D7" s="247"/>
      <c r="E7" s="247"/>
      <c r="F7" s="248"/>
    </row>
    <row r="8" spans="1:8" ht="23.25" customHeight="1" thickBot="1">
      <c r="A8" s="33" t="s">
        <v>30</v>
      </c>
      <c r="B8" s="34" t="s">
        <v>31</v>
      </c>
      <c r="C8" s="34" t="s">
        <v>1</v>
      </c>
      <c r="D8" s="34" t="s">
        <v>32</v>
      </c>
      <c r="E8" s="35" t="s">
        <v>7</v>
      </c>
      <c r="F8" s="36" t="s">
        <v>15</v>
      </c>
    </row>
    <row r="9" spans="1:8" ht="23.25" customHeight="1" thickBot="1">
      <c r="A9" s="224"/>
      <c r="B9" s="225"/>
      <c r="C9" s="225"/>
      <c r="D9" s="225"/>
      <c r="E9" s="225"/>
      <c r="F9" s="226"/>
    </row>
    <row r="10" spans="1:8" ht="30" customHeight="1" thickBot="1">
      <c r="A10" s="138">
        <v>1</v>
      </c>
      <c r="B10" s="148" t="s">
        <v>2</v>
      </c>
      <c r="C10" s="30"/>
      <c r="D10" s="31"/>
      <c r="E10" s="31"/>
      <c r="F10" s="32"/>
    </row>
    <row r="11" spans="1:8" ht="94.5" customHeight="1">
      <c r="A11" s="272" t="s">
        <v>3</v>
      </c>
      <c r="B11" s="38" t="s">
        <v>252</v>
      </c>
      <c r="C11" s="209" t="s">
        <v>41</v>
      </c>
      <c r="D11" s="175">
        <v>1</v>
      </c>
      <c r="E11" s="186"/>
      <c r="F11" s="251"/>
      <c r="H11" s="2"/>
    </row>
    <row r="12" spans="1:8" ht="87" customHeight="1" thickBot="1">
      <c r="A12" s="273"/>
      <c r="B12" s="51" t="s">
        <v>251</v>
      </c>
      <c r="C12" s="210"/>
      <c r="D12" s="176"/>
      <c r="E12" s="187"/>
      <c r="F12" s="252"/>
      <c r="H12" s="2"/>
    </row>
    <row r="13" spans="1:8" ht="135" customHeight="1">
      <c r="A13" s="272" t="s">
        <v>38</v>
      </c>
      <c r="B13" s="98" t="s">
        <v>254</v>
      </c>
      <c r="C13" s="209" t="s">
        <v>73</v>
      </c>
      <c r="D13" s="175">
        <v>8</v>
      </c>
      <c r="E13" s="186"/>
      <c r="F13" s="251"/>
      <c r="H13" s="2"/>
    </row>
    <row r="14" spans="1:8" ht="132.75" customHeight="1" thickBot="1">
      <c r="A14" s="273"/>
      <c r="B14" s="102" t="s">
        <v>253</v>
      </c>
      <c r="C14" s="210"/>
      <c r="D14" s="176"/>
      <c r="E14" s="187"/>
      <c r="F14" s="252"/>
      <c r="H14" s="2"/>
    </row>
    <row r="15" spans="1:8" ht="96.75" customHeight="1">
      <c r="A15" s="272" t="s">
        <v>39</v>
      </c>
      <c r="B15" s="105" t="s">
        <v>255</v>
      </c>
      <c r="C15" s="262" t="s">
        <v>23</v>
      </c>
      <c r="D15" s="211">
        <v>12</v>
      </c>
      <c r="E15" s="228"/>
      <c r="F15" s="251"/>
      <c r="H15" s="2"/>
    </row>
    <row r="16" spans="1:8" ht="62.5" thickBot="1">
      <c r="A16" s="273"/>
      <c r="B16" s="102" t="s">
        <v>256</v>
      </c>
      <c r="C16" s="262"/>
      <c r="D16" s="211"/>
      <c r="E16" s="228"/>
      <c r="F16" s="252"/>
      <c r="H16" s="2"/>
    </row>
    <row r="17" spans="1:8" ht="92.5">
      <c r="A17" s="272" t="s">
        <v>50</v>
      </c>
      <c r="B17" s="105" t="s">
        <v>98</v>
      </c>
      <c r="C17" s="262" t="s">
        <v>23</v>
      </c>
      <c r="D17" s="211">
        <v>105</v>
      </c>
      <c r="E17" s="228"/>
      <c r="F17" s="251"/>
      <c r="H17" s="2"/>
    </row>
    <row r="18" spans="1:8" ht="62.5" thickBot="1">
      <c r="A18" s="273"/>
      <c r="B18" s="102" t="s">
        <v>97</v>
      </c>
      <c r="C18" s="262"/>
      <c r="D18" s="211"/>
      <c r="E18" s="228"/>
      <c r="F18" s="252"/>
      <c r="H18" s="2"/>
    </row>
    <row r="19" spans="1:8" ht="68.25" customHeight="1">
      <c r="A19" s="272" t="s">
        <v>51</v>
      </c>
      <c r="B19" s="105" t="s">
        <v>257</v>
      </c>
      <c r="C19" s="209" t="s">
        <v>73</v>
      </c>
      <c r="D19" s="211">
        <v>24</v>
      </c>
      <c r="E19" s="228"/>
      <c r="F19" s="251"/>
      <c r="H19" s="2"/>
    </row>
    <row r="20" spans="1:8" ht="65.25" customHeight="1" thickBot="1">
      <c r="A20" s="273"/>
      <c r="B20" s="102" t="s">
        <v>258</v>
      </c>
      <c r="C20" s="210"/>
      <c r="D20" s="211"/>
      <c r="E20" s="228"/>
      <c r="F20" s="252"/>
      <c r="H20" s="2"/>
    </row>
    <row r="21" spans="1:8" ht="126">
      <c r="A21" s="272" t="s">
        <v>76</v>
      </c>
      <c r="B21" s="38" t="s">
        <v>113</v>
      </c>
      <c r="C21" s="209" t="s">
        <v>73</v>
      </c>
      <c r="D21" s="175">
        <v>10</v>
      </c>
      <c r="E21" s="186"/>
      <c r="F21" s="251"/>
      <c r="H21" s="2"/>
    </row>
    <row r="22" spans="1:8" ht="140" thickBot="1">
      <c r="A22" s="273"/>
      <c r="B22" s="102" t="s">
        <v>259</v>
      </c>
      <c r="C22" s="210"/>
      <c r="D22" s="176"/>
      <c r="E22" s="187"/>
      <c r="F22" s="252"/>
      <c r="H22" s="2"/>
    </row>
    <row r="23" spans="1:8" ht="65.25" customHeight="1">
      <c r="A23" s="272" t="s">
        <v>77</v>
      </c>
      <c r="B23" s="105" t="s">
        <v>207</v>
      </c>
      <c r="C23" s="209" t="s">
        <v>73</v>
      </c>
      <c r="D23" s="211">
        <v>8</v>
      </c>
      <c r="E23" s="228"/>
      <c r="F23" s="251"/>
      <c r="H23" s="2"/>
    </row>
    <row r="24" spans="1:8" ht="65.25" customHeight="1" thickBot="1">
      <c r="A24" s="273"/>
      <c r="B24" s="102" t="s">
        <v>208</v>
      </c>
      <c r="C24" s="210"/>
      <c r="D24" s="211"/>
      <c r="E24" s="228"/>
      <c r="F24" s="252"/>
      <c r="H24" s="2"/>
    </row>
    <row r="25" spans="1:8" ht="92.5">
      <c r="A25" s="272" t="s">
        <v>78</v>
      </c>
      <c r="B25" s="101" t="s">
        <v>262</v>
      </c>
      <c r="C25" s="262" t="s">
        <v>25</v>
      </c>
      <c r="D25" s="211">
        <v>18</v>
      </c>
      <c r="E25" s="228"/>
      <c r="F25" s="251"/>
      <c r="H25" s="2"/>
    </row>
    <row r="26" spans="1:8" ht="62.5" thickBot="1">
      <c r="A26" s="273"/>
      <c r="B26" s="101" t="s">
        <v>263</v>
      </c>
      <c r="C26" s="262"/>
      <c r="D26" s="211"/>
      <c r="E26" s="228"/>
      <c r="F26" s="252"/>
      <c r="H26" s="2"/>
    </row>
    <row r="27" spans="1:8" ht="111.75" customHeight="1">
      <c r="A27" s="272" t="s">
        <v>122</v>
      </c>
      <c r="B27" s="101" t="s">
        <v>94</v>
      </c>
      <c r="C27" s="262" t="s">
        <v>23</v>
      </c>
      <c r="D27" s="211">
        <v>35</v>
      </c>
      <c r="E27" s="228"/>
      <c r="F27" s="251"/>
      <c r="H27" s="2"/>
    </row>
    <row r="28" spans="1:8" ht="93.5" thickBot="1">
      <c r="A28" s="273"/>
      <c r="B28" s="102" t="s">
        <v>93</v>
      </c>
      <c r="C28" s="262"/>
      <c r="D28" s="211"/>
      <c r="E28" s="228"/>
      <c r="F28" s="252"/>
      <c r="H28" s="2"/>
    </row>
    <row r="29" spans="1:8" ht="93" customHeight="1">
      <c r="A29" s="272" t="s">
        <v>123</v>
      </c>
      <c r="B29" s="39" t="s">
        <v>95</v>
      </c>
      <c r="C29" s="182" t="s">
        <v>45</v>
      </c>
      <c r="D29" s="175">
        <v>100</v>
      </c>
      <c r="E29" s="186"/>
      <c r="F29" s="251"/>
      <c r="H29" s="2"/>
    </row>
    <row r="30" spans="1:8" ht="84.5" thickBot="1">
      <c r="A30" s="273"/>
      <c r="B30" s="40" t="s">
        <v>96</v>
      </c>
      <c r="C30" s="183"/>
      <c r="D30" s="176"/>
      <c r="E30" s="187"/>
      <c r="F30" s="252"/>
      <c r="H30" s="2"/>
    </row>
    <row r="31" spans="1:8" s="8" customFormat="1" ht="77.5">
      <c r="A31" s="272" t="s">
        <v>270</v>
      </c>
      <c r="B31" s="105" t="s">
        <v>99</v>
      </c>
      <c r="C31" s="262" t="s">
        <v>23</v>
      </c>
      <c r="D31" s="211">
        <v>130</v>
      </c>
      <c r="E31" s="228"/>
      <c r="F31" s="251"/>
      <c r="H31" s="7"/>
    </row>
    <row r="32" spans="1:8" s="8" customFormat="1" ht="62.5" thickBot="1">
      <c r="A32" s="273"/>
      <c r="B32" s="102" t="s">
        <v>100</v>
      </c>
      <c r="C32" s="262"/>
      <c r="D32" s="211"/>
      <c r="E32" s="228"/>
      <c r="F32" s="252"/>
      <c r="H32" s="7"/>
    </row>
    <row r="33" spans="1:8" ht="99" customHeight="1">
      <c r="A33" s="272" t="s">
        <v>271</v>
      </c>
      <c r="B33" s="103" t="s">
        <v>237</v>
      </c>
      <c r="C33" s="262" t="s">
        <v>23</v>
      </c>
      <c r="D33" s="211">
        <v>35</v>
      </c>
      <c r="E33" s="228"/>
      <c r="F33" s="251"/>
      <c r="H33" s="2"/>
    </row>
    <row r="34" spans="1:8" ht="87" customHeight="1" thickBot="1">
      <c r="A34" s="273"/>
      <c r="B34" s="104" t="s">
        <v>81</v>
      </c>
      <c r="C34" s="262"/>
      <c r="D34" s="211"/>
      <c r="E34" s="228"/>
      <c r="F34" s="252"/>
      <c r="H34" s="2"/>
    </row>
    <row r="35" spans="1:8" ht="105.75" customHeight="1">
      <c r="A35" s="272" t="s">
        <v>272</v>
      </c>
      <c r="B35" s="42" t="s">
        <v>260</v>
      </c>
      <c r="C35" s="209" t="s">
        <v>23</v>
      </c>
      <c r="D35" s="175">
        <v>130</v>
      </c>
      <c r="E35" s="186"/>
      <c r="F35" s="251"/>
      <c r="H35" s="2"/>
    </row>
    <row r="36" spans="1:8" ht="87.75" customHeight="1" thickBot="1">
      <c r="A36" s="273"/>
      <c r="B36" s="43" t="s">
        <v>261</v>
      </c>
      <c r="C36" s="210"/>
      <c r="D36" s="222"/>
      <c r="E36" s="223"/>
      <c r="F36" s="252"/>
      <c r="H36" s="2"/>
    </row>
    <row r="37" spans="1:8" ht="56">
      <c r="A37" s="272" t="s">
        <v>273</v>
      </c>
      <c r="B37" s="41" t="s">
        <v>218</v>
      </c>
      <c r="C37" s="182" t="s">
        <v>24</v>
      </c>
      <c r="D37" s="184">
        <v>1</v>
      </c>
      <c r="E37" s="186"/>
      <c r="F37" s="251"/>
      <c r="H37" s="2"/>
    </row>
    <row r="38" spans="1:8" ht="42.5" thickBot="1">
      <c r="A38" s="273"/>
      <c r="B38" s="43" t="s">
        <v>219</v>
      </c>
      <c r="C38" s="183"/>
      <c r="D38" s="185"/>
      <c r="E38" s="187"/>
      <c r="F38" s="252"/>
      <c r="G38" s="2"/>
      <c r="H38" s="2"/>
    </row>
    <row r="39" spans="1:8" ht="42">
      <c r="A39" s="272" t="s">
        <v>274</v>
      </c>
      <c r="B39" s="41" t="s">
        <v>220</v>
      </c>
      <c r="C39" s="182" t="s">
        <v>24</v>
      </c>
      <c r="D39" s="184">
        <v>10</v>
      </c>
      <c r="E39" s="186"/>
      <c r="F39" s="251"/>
      <c r="G39" s="2"/>
      <c r="H39" s="2"/>
    </row>
    <row r="40" spans="1:8" ht="42">
      <c r="A40" s="273"/>
      <c r="B40" s="43" t="s">
        <v>221</v>
      </c>
      <c r="C40" s="183"/>
      <c r="D40" s="185"/>
      <c r="E40" s="187"/>
      <c r="F40" s="252"/>
      <c r="G40" s="2"/>
      <c r="H40" s="2"/>
    </row>
    <row r="41" spans="1:8" ht="18.5" thickBot="1">
      <c r="A41" s="66"/>
      <c r="B41" s="12" t="s">
        <v>0</v>
      </c>
      <c r="C41" s="15"/>
      <c r="D41" s="25"/>
      <c r="E41" s="16"/>
      <c r="F41" s="17">
        <f>SUM(F11:F40)</f>
        <v>0</v>
      </c>
    </row>
    <row r="42" spans="1:8" ht="18">
      <c r="A42" s="67">
        <v>2</v>
      </c>
      <c r="B42" s="9" t="s">
        <v>69</v>
      </c>
      <c r="C42" s="18"/>
      <c r="D42" s="26"/>
      <c r="E42" s="19"/>
      <c r="F42" s="20"/>
    </row>
    <row r="43" spans="1:8" ht="158.25" customHeight="1">
      <c r="A43" s="260" t="s">
        <v>27</v>
      </c>
      <c r="B43" s="42" t="s">
        <v>281</v>
      </c>
      <c r="C43" s="173" t="s">
        <v>279</v>
      </c>
      <c r="D43" s="175">
        <v>1</v>
      </c>
      <c r="E43" s="220"/>
      <c r="F43" s="213"/>
    </row>
    <row r="44" spans="1:8" ht="152.25" customHeight="1">
      <c r="A44" s="250"/>
      <c r="B44" s="74" t="s">
        <v>280</v>
      </c>
      <c r="C44" s="174"/>
      <c r="D44" s="176"/>
      <c r="E44" s="221"/>
      <c r="F44" s="214"/>
    </row>
    <row r="45" spans="1:8" ht="139">
      <c r="A45" s="260" t="s">
        <v>35</v>
      </c>
      <c r="B45" s="105" t="s">
        <v>238</v>
      </c>
      <c r="C45" s="219" t="s">
        <v>24</v>
      </c>
      <c r="D45" s="211">
        <v>10</v>
      </c>
      <c r="E45" s="212"/>
      <c r="F45" s="213"/>
    </row>
    <row r="46" spans="1:8" ht="108">
      <c r="A46" s="250"/>
      <c r="B46" s="102" t="s">
        <v>239</v>
      </c>
      <c r="C46" s="219"/>
      <c r="D46" s="211"/>
      <c r="E46" s="212"/>
      <c r="F46" s="214"/>
    </row>
    <row r="47" spans="1:8" ht="108.5">
      <c r="A47" s="260" t="s">
        <v>17</v>
      </c>
      <c r="B47" s="105" t="s">
        <v>264</v>
      </c>
      <c r="C47" s="219" t="s">
        <v>24</v>
      </c>
      <c r="D47" s="211">
        <v>8</v>
      </c>
      <c r="E47" s="212"/>
      <c r="F47" s="213"/>
    </row>
    <row r="48" spans="1:8" ht="77.5">
      <c r="A48" s="250"/>
      <c r="B48" s="102" t="s">
        <v>265</v>
      </c>
      <c r="C48" s="219"/>
      <c r="D48" s="211"/>
      <c r="E48" s="212"/>
      <c r="F48" s="214"/>
    </row>
    <row r="49" spans="1:8" s="2" customFormat="1" ht="18">
      <c r="A49" s="68"/>
      <c r="B49" s="52" t="s">
        <v>0</v>
      </c>
      <c r="C49" s="53"/>
      <c r="D49" s="54"/>
      <c r="E49" s="55"/>
      <c r="F49" s="56">
        <f>SUM(F43:F48)</f>
        <v>0</v>
      </c>
    </row>
    <row r="50" spans="1:8" s="2" customFormat="1" ht="18">
      <c r="A50" s="70" t="s">
        <v>79</v>
      </c>
      <c r="B50" s="10" t="s">
        <v>68</v>
      </c>
      <c r="C50" s="18"/>
      <c r="D50" s="28"/>
      <c r="E50" s="23"/>
      <c r="F50" s="24"/>
    </row>
    <row r="51" spans="1:8" ht="86.25" customHeight="1">
      <c r="A51" s="278" t="s">
        <v>18</v>
      </c>
      <c r="B51" s="73" t="s">
        <v>267</v>
      </c>
      <c r="C51" s="182" t="s">
        <v>59</v>
      </c>
      <c r="D51" s="184">
        <v>30</v>
      </c>
      <c r="E51" s="200"/>
      <c r="F51" s="213"/>
    </row>
    <row r="52" spans="1:8" ht="80.25" customHeight="1">
      <c r="A52" s="279"/>
      <c r="B52" s="50" t="s">
        <v>266</v>
      </c>
      <c r="C52" s="183"/>
      <c r="D52" s="185"/>
      <c r="E52" s="201"/>
      <c r="F52" s="214"/>
    </row>
    <row r="53" spans="1:8" ht="80.25" customHeight="1">
      <c r="A53" s="278" t="s">
        <v>28</v>
      </c>
      <c r="B53" s="41" t="s">
        <v>240</v>
      </c>
      <c r="C53" s="182" t="s">
        <v>59</v>
      </c>
      <c r="D53" s="184">
        <v>50</v>
      </c>
      <c r="E53" s="200"/>
      <c r="F53" s="213"/>
    </row>
    <row r="54" spans="1:8" ht="56">
      <c r="A54" s="279"/>
      <c r="B54" s="40" t="s">
        <v>66</v>
      </c>
      <c r="C54" s="183"/>
      <c r="D54" s="185"/>
      <c r="E54" s="201"/>
      <c r="F54" s="214"/>
    </row>
    <row r="55" spans="1:8" ht="74.25" customHeight="1">
      <c r="A55" s="278" t="s">
        <v>43</v>
      </c>
      <c r="B55" s="42" t="s">
        <v>61</v>
      </c>
      <c r="C55" s="173" t="s">
        <v>24</v>
      </c>
      <c r="D55" s="184">
        <v>3</v>
      </c>
      <c r="E55" s="202"/>
      <c r="F55" s="213"/>
      <c r="H55" s="2"/>
    </row>
    <row r="56" spans="1:8" ht="68.25" customHeight="1">
      <c r="A56" s="279"/>
      <c r="B56" s="43" t="s">
        <v>62</v>
      </c>
      <c r="C56" s="174"/>
      <c r="D56" s="185"/>
      <c r="E56" s="203"/>
      <c r="F56" s="214"/>
      <c r="H56" s="2"/>
    </row>
    <row r="57" spans="1:8" ht="90.75" customHeight="1">
      <c r="A57" s="278" t="s">
        <v>19</v>
      </c>
      <c r="B57" s="42" t="s">
        <v>63</v>
      </c>
      <c r="C57" s="173" t="s">
        <v>24</v>
      </c>
      <c r="D57" s="184">
        <v>1</v>
      </c>
      <c r="E57" s="202"/>
      <c r="F57" s="213"/>
    </row>
    <row r="58" spans="1:8" ht="66" customHeight="1">
      <c r="A58" s="279"/>
      <c r="B58" s="43" t="s">
        <v>64</v>
      </c>
      <c r="C58" s="174"/>
      <c r="D58" s="185"/>
      <c r="E58" s="203"/>
      <c r="F58" s="214"/>
    </row>
    <row r="59" spans="1:8" ht="77.25" customHeight="1">
      <c r="A59" s="278" t="s">
        <v>20</v>
      </c>
      <c r="B59" s="105" t="s">
        <v>101</v>
      </c>
      <c r="C59" s="262" t="s">
        <v>24</v>
      </c>
      <c r="D59" s="211">
        <v>4</v>
      </c>
      <c r="E59" s="212"/>
      <c r="F59" s="213"/>
      <c r="G59" s="5"/>
    </row>
    <row r="60" spans="1:8" ht="52.5" customHeight="1">
      <c r="A60" s="279"/>
      <c r="B60" s="102" t="s">
        <v>102</v>
      </c>
      <c r="C60" s="262"/>
      <c r="D60" s="211"/>
      <c r="E60" s="212"/>
      <c r="F60" s="214"/>
      <c r="G60" s="5"/>
    </row>
    <row r="61" spans="1:8" ht="77">
      <c r="A61" s="278" t="s">
        <v>21</v>
      </c>
      <c r="B61" s="105" t="s">
        <v>104</v>
      </c>
      <c r="C61" s="262" t="s">
        <v>24</v>
      </c>
      <c r="D61" s="211">
        <v>3</v>
      </c>
      <c r="E61" s="212"/>
      <c r="F61" s="213"/>
    </row>
    <row r="62" spans="1:8" ht="65.25" customHeight="1">
      <c r="A62" s="279"/>
      <c r="B62" s="102" t="s">
        <v>241</v>
      </c>
      <c r="C62" s="262"/>
      <c r="D62" s="211"/>
      <c r="E62" s="212"/>
      <c r="F62" s="214"/>
    </row>
    <row r="63" spans="1:8" ht="60" customHeight="1">
      <c r="A63" s="278" t="s">
        <v>80</v>
      </c>
      <c r="B63" s="44" t="s">
        <v>26</v>
      </c>
      <c r="C63" s="173" t="s">
        <v>24</v>
      </c>
      <c r="D63" s="175">
        <v>6</v>
      </c>
      <c r="E63" s="177"/>
      <c r="F63" s="213"/>
    </row>
    <row r="64" spans="1:8" ht="42">
      <c r="A64" s="279"/>
      <c r="B64" s="62" t="s">
        <v>33</v>
      </c>
      <c r="C64" s="174"/>
      <c r="D64" s="176"/>
      <c r="E64" s="178"/>
      <c r="F64" s="214"/>
    </row>
    <row r="65" spans="1:6" ht="28">
      <c r="A65" s="278" t="s">
        <v>114</v>
      </c>
      <c r="B65" s="49" t="s">
        <v>16</v>
      </c>
      <c r="C65" s="173" t="s">
        <v>24</v>
      </c>
      <c r="D65" s="175">
        <v>6</v>
      </c>
      <c r="E65" s="177"/>
      <c r="F65" s="213"/>
    </row>
    <row r="66" spans="1:6" ht="28">
      <c r="A66" s="279"/>
      <c r="B66" s="50" t="s">
        <v>34</v>
      </c>
      <c r="C66" s="174"/>
      <c r="D66" s="176"/>
      <c r="E66" s="178"/>
      <c r="F66" s="214"/>
    </row>
    <row r="67" spans="1:6" ht="87" customHeight="1">
      <c r="A67" s="278" t="s">
        <v>117</v>
      </c>
      <c r="B67" s="41" t="s">
        <v>242</v>
      </c>
      <c r="C67" s="173" t="s">
        <v>25</v>
      </c>
      <c r="D67" s="175">
        <v>8</v>
      </c>
      <c r="E67" s="177"/>
      <c r="F67" s="213"/>
    </row>
    <row r="68" spans="1:6" ht="70.5" customHeight="1">
      <c r="A68" s="279"/>
      <c r="B68" s="40" t="s">
        <v>54</v>
      </c>
      <c r="C68" s="174"/>
      <c r="D68" s="176"/>
      <c r="E68" s="178"/>
      <c r="F68" s="214"/>
    </row>
    <row r="69" spans="1:6" ht="96" customHeight="1">
      <c r="A69" s="278" t="s">
        <v>118</v>
      </c>
      <c r="B69" s="108" t="s">
        <v>268</v>
      </c>
      <c r="C69" s="283" t="s">
        <v>24</v>
      </c>
      <c r="D69" s="211">
        <v>2</v>
      </c>
      <c r="E69" s="285"/>
      <c r="F69" s="213"/>
    </row>
    <row r="70" spans="1:6" ht="78.75" customHeight="1">
      <c r="A70" s="279"/>
      <c r="B70" s="149" t="s">
        <v>269</v>
      </c>
      <c r="C70" s="284"/>
      <c r="D70" s="211"/>
      <c r="E70" s="286"/>
      <c r="F70" s="214"/>
    </row>
    <row r="71" spans="1:6" ht="18">
      <c r="A71" s="66"/>
      <c r="B71" s="12"/>
      <c r="C71" s="13"/>
      <c r="D71" s="25"/>
      <c r="E71" s="16"/>
      <c r="F71" s="17">
        <f>SUM(F51:F70)</f>
        <v>0</v>
      </c>
    </row>
    <row r="72" spans="1:6" ht="18">
      <c r="A72" s="110">
        <v>4</v>
      </c>
      <c r="B72" s="10" t="s">
        <v>5</v>
      </c>
      <c r="C72" s="111"/>
      <c r="D72" s="112"/>
      <c r="E72" s="113"/>
      <c r="F72" s="114"/>
    </row>
    <row r="73" spans="1:6" ht="87" customHeight="1">
      <c r="A73" s="181" t="s">
        <v>44</v>
      </c>
      <c r="B73" s="105" t="s">
        <v>111</v>
      </c>
      <c r="C73" s="262" t="s">
        <v>25</v>
      </c>
      <c r="D73" s="211">
        <v>20</v>
      </c>
      <c r="E73" s="212"/>
      <c r="F73" s="274"/>
    </row>
    <row r="74" spans="1:6" ht="62">
      <c r="A74" s="181"/>
      <c r="B74" s="102" t="s">
        <v>112</v>
      </c>
      <c r="C74" s="262"/>
      <c r="D74" s="211"/>
      <c r="E74" s="212"/>
      <c r="F74" s="274"/>
    </row>
    <row r="75" spans="1:6" ht="78" customHeight="1">
      <c r="A75" s="181" t="s">
        <v>65</v>
      </c>
      <c r="B75" s="105" t="s">
        <v>109</v>
      </c>
      <c r="C75" s="262" t="s">
        <v>24</v>
      </c>
      <c r="D75" s="211">
        <v>10</v>
      </c>
      <c r="E75" s="212"/>
      <c r="F75" s="274"/>
    </row>
    <row r="76" spans="1:6" ht="62">
      <c r="A76" s="181"/>
      <c r="B76" s="102" t="s">
        <v>110</v>
      </c>
      <c r="C76" s="262"/>
      <c r="D76" s="211"/>
      <c r="E76" s="212"/>
      <c r="F76" s="274"/>
    </row>
    <row r="77" spans="1:6" ht="56">
      <c r="A77" s="181" t="s">
        <v>119</v>
      </c>
      <c r="B77" s="41" t="s">
        <v>243</v>
      </c>
      <c r="C77" s="262" t="s">
        <v>24</v>
      </c>
      <c r="D77" s="211">
        <v>16</v>
      </c>
      <c r="E77" s="212"/>
      <c r="F77" s="274"/>
    </row>
    <row r="78" spans="1:6" ht="56">
      <c r="A78" s="181"/>
      <c r="B78" s="40" t="s">
        <v>244</v>
      </c>
      <c r="C78" s="262"/>
      <c r="D78" s="211"/>
      <c r="E78" s="212"/>
      <c r="F78" s="274"/>
    </row>
    <row r="79" spans="1:6" ht="61.5">
      <c r="A79" s="181" t="s">
        <v>120</v>
      </c>
      <c r="B79" s="115" t="s">
        <v>245</v>
      </c>
      <c r="C79" s="262" t="s">
        <v>24</v>
      </c>
      <c r="D79" s="211">
        <v>8</v>
      </c>
      <c r="E79" s="212"/>
      <c r="F79" s="274"/>
    </row>
    <row r="80" spans="1:6" ht="61.5">
      <c r="A80" s="181"/>
      <c r="B80" s="116" t="s">
        <v>246</v>
      </c>
      <c r="C80" s="262"/>
      <c r="D80" s="211"/>
      <c r="E80" s="212"/>
      <c r="F80" s="274"/>
    </row>
    <row r="81" spans="1:6" ht="71">
      <c r="A81" s="181" t="s">
        <v>103</v>
      </c>
      <c r="B81" s="170" t="s">
        <v>345</v>
      </c>
      <c r="C81" s="207" t="s">
        <v>24</v>
      </c>
      <c r="D81" s="208">
        <v>3</v>
      </c>
      <c r="E81" s="205"/>
      <c r="F81" s="274"/>
    </row>
    <row r="82" spans="1:6" ht="42">
      <c r="A82" s="181"/>
      <c r="B82" s="46" t="s">
        <v>346</v>
      </c>
      <c r="C82" s="207"/>
      <c r="D82" s="208"/>
      <c r="E82" s="205"/>
      <c r="F82" s="274"/>
    </row>
    <row r="83" spans="1:6" ht="46.5">
      <c r="A83" s="181" t="s">
        <v>121</v>
      </c>
      <c r="B83" s="117" t="s">
        <v>247</v>
      </c>
      <c r="C83" s="262" t="s">
        <v>24</v>
      </c>
      <c r="D83" s="211">
        <v>4</v>
      </c>
      <c r="E83" s="212"/>
      <c r="F83" s="274"/>
    </row>
    <row r="84" spans="1:6" ht="46.5">
      <c r="A84" s="181"/>
      <c r="B84" s="118" t="s">
        <v>248</v>
      </c>
      <c r="C84" s="262"/>
      <c r="D84" s="211"/>
      <c r="E84" s="212"/>
      <c r="F84" s="274"/>
    </row>
    <row r="85" spans="1:6" ht="70">
      <c r="A85" s="181" t="s">
        <v>12</v>
      </c>
      <c r="B85" s="99" t="s">
        <v>275</v>
      </c>
      <c r="C85" s="207" t="s">
        <v>24</v>
      </c>
      <c r="D85" s="208">
        <v>1</v>
      </c>
      <c r="E85" s="205"/>
      <c r="F85" s="274"/>
    </row>
    <row r="86" spans="1:6" ht="68.25" customHeight="1">
      <c r="A86" s="181"/>
      <c r="B86" s="46" t="s">
        <v>276</v>
      </c>
      <c r="C86" s="207"/>
      <c r="D86" s="208"/>
      <c r="E86" s="205"/>
      <c r="F86" s="274"/>
    </row>
    <row r="87" spans="1:6" ht="17.5">
      <c r="A87" s="119"/>
      <c r="B87" s="275" t="s">
        <v>0</v>
      </c>
      <c r="C87" s="276"/>
      <c r="D87" s="276"/>
      <c r="E87" s="277"/>
      <c r="F87" s="120">
        <f>SUM(F73:F86)</f>
        <v>0</v>
      </c>
    </row>
    <row r="88" spans="1:6" ht="21">
      <c r="A88" s="72"/>
      <c r="B88" s="57" t="s">
        <v>13</v>
      </c>
      <c r="C88" s="269"/>
      <c r="D88" s="269"/>
      <c r="E88" s="269"/>
      <c r="F88" s="61">
        <f>SUM(F87+F71+F49+F41)</f>
        <v>0</v>
      </c>
    </row>
    <row r="90" spans="1:6">
      <c r="A90" s="58"/>
    </row>
  </sheetData>
  <mergeCells count="184">
    <mergeCell ref="A25:A26"/>
    <mergeCell ref="C25:C26"/>
    <mergeCell ref="D25:D26"/>
    <mergeCell ref="E25:E26"/>
    <mergeCell ref="F25:F26"/>
    <mergeCell ref="A69:A70"/>
    <mergeCell ref="C69:C70"/>
    <mergeCell ref="D69:D70"/>
    <mergeCell ref="E69:E70"/>
    <mergeCell ref="F69:F70"/>
    <mergeCell ref="A43:A44"/>
    <mergeCell ref="C43:C44"/>
    <mergeCell ref="D43:D44"/>
    <mergeCell ref="E43:E44"/>
    <mergeCell ref="F43:F44"/>
    <mergeCell ref="A27:A28"/>
    <mergeCell ref="C27:C28"/>
    <mergeCell ref="D27:D28"/>
    <mergeCell ref="E27:E28"/>
    <mergeCell ref="F27:F28"/>
    <mergeCell ref="A29:A30"/>
    <mergeCell ref="C29:C30"/>
    <mergeCell ref="D29:D30"/>
    <mergeCell ref="E29:E30"/>
    <mergeCell ref="A9:F9"/>
    <mergeCell ref="A11:A12"/>
    <mergeCell ref="C11:C12"/>
    <mergeCell ref="D11:D12"/>
    <mergeCell ref="E11:E12"/>
    <mergeCell ref="F11:F12"/>
    <mergeCell ref="A1:B4"/>
    <mergeCell ref="C1:E4"/>
    <mergeCell ref="F2:F4"/>
    <mergeCell ref="A5:F5"/>
    <mergeCell ref="A6:F6"/>
    <mergeCell ref="A7:F7"/>
    <mergeCell ref="A13:A14"/>
    <mergeCell ref="C13:C14"/>
    <mergeCell ref="D13:D14"/>
    <mergeCell ref="E13:E14"/>
    <mergeCell ref="F13:F14"/>
    <mergeCell ref="A15:A16"/>
    <mergeCell ref="C15:C16"/>
    <mergeCell ref="D15:D16"/>
    <mergeCell ref="E15:E16"/>
    <mergeCell ref="F15:F16"/>
    <mergeCell ref="F29:F30"/>
    <mergeCell ref="F35:F36"/>
    <mergeCell ref="A37:A38"/>
    <mergeCell ref="C37:C38"/>
    <mergeCell ref="D37:D38"/>
    <mergeCell ref="E37:E38"/>
    <mergeCell ref="F37:F38"/>
    <mergeCell ref="A31:A32"/>
    <mergeCell ref="C31:C32"/>
    <mergeCell ref="D31:D32"/>
    <mergeCell ref="E31:E32"/>
    <mergeCell ref="F31:F32"/>
    <mergeCell ref="A33:A34"/>
    <mergeCell ref="C33:C34"/>
    <mergeCell ref="D33:D34"/>
    <mergeCell ref="E33:E34"/>
    <mergeCell ref="F33:F34"/>
    <mergeCell ref="A51:A52"/>
    <mergeCell ref="C51:C52"/>
    <mergeCell ref="D51:D52"/>
    <mergeCell ref="E51:E52"/>
    <mergeCell ref="F51:F52"/>
    <mergeCell ref="A53:A54"/>
    <mergeCell ref="C53:C54"/>
    <mergeCell ref="D53:D54"/>
    <mergeCell ref="E53:E54"/>
    <mergeCell ref="F53:F54"/>
    <mergeCell ref="A55:A56"/>
    <mergeCell ref="C55:C56"/>
    <mergeCell ref="D55:D56"/>
    <mergeCell ref="E55:E56"/>
    <mergeCell ref="F55:F56"/>
    <mergeCell ref="A57:A58"/>
    <mergeCell ref="C57:C58"/>
    <mergeCell ref="D57:D58"/>
    <mergeCell ref="E57:E58"/>
    <mergeCell ref="F57:F58"/>
    <mergeCell ref="A59:A60"/>
    <mergeCell ref="C59:C60"/>
    <mergeCell ref="D59:D60"/>
    <mergeCell ref="E59:E60"/>
    <mergeCell ref="F59:F60"/>
    <mergeCell ref="A61:A62"/>
    <mergeCell ref="C61:C62"/>
    <mergeCell ref="D61:D62"/>
    <mergeCell ref="E61:E62"/>
    <mergeCell ref="F61:F62"/>
    <mergeCell ref="A63:A64"/>
    <mergeCell ref="C63:C64"/>
    <mergeCell ref="D63:D64"/>
    <mergeCell ref="E63:E64"/>
    <mergeCell ref="F63:F64"/>
    <mergeCell ref="A65:A66"/>
    <mergeCell ref="C65:C66"/>
    <mergeCell ref="D65:D66"/>
    <mergeCell ref="E65:E66"/>
    <mergeCell ref="F65:F66"/>
    <mergeCell ref="A67:A68"/>
    <mergeCell ref="C67:C68"/>
    <mergeCell ref="D67:D68"/>
    <mergeCell ref="E67:E68"/>
    <mergeCell ref="F67:F68"/>
    <mergeCell ref="A73:A74"/>
    <mergeCell ref="C73:C74"/>
    <mergeCell ref="D73:D74"/>
    <mergeCell ref="E73:E74"/>
    <mergeCell ref="F73:F74"/>
    <mergeCell ref="A75:A76"/>
    <mergeCell ref="C75:C76"/>
    <mergeCell ref="D75:D76"/>
    <mergeCell ref="E75:E76"/>
    <mergeCell ref="F75:F76"/>
    <mergeCell ref="A77:A78"/>
    <mergeCell ref="C77:C78"/>
    <mergeCell ref="D77:D78"/>
    <mergeCell ref="E77:E78"/>
    <mergeCell ref="F77:F78"/>
    <mergeCell ref="A79:A80"/>
    <mergeCell ref="C79:C80"/>
    <mergeCell ref="D79:D80"/>
    <mergeCell ref="E79:E80"/>
    <mergeCell ref="F79:F80"/>
    <mergeCell ref="A81:A82"/>
    <mergeCell ref="C81:C82"/>
    <mergeCell ref="D81:D82"/>
    <mergeCell ref="E81:E82"/>
    <mergeCell ref="F81:F82"/>
    <mergeCell ref="A85:A86"/>
    <mergeCell ref="C88:E88"/>
    <mergeCell ref="A83:A84"/>
    <mergeCell ref="C83:C84"/>
    <mergeCell ref="D83:D84"/>
    <mergeCell ref="E83:E84"/>
    <mergeCell ref="F83:F84"/>
    <mergeCell ref="B87:E87"/>
    <mergeCell ref="C85:C86"/>
    <mergeCell ref="D85:D86"/>
    <mergeCell ref="E85:E86"/>
    <mergeCell ref="F85:F86"/>
    <mergeCell ref="A21:A22"/>
    <mergeCell ref="C21:C22"/>
    <mergeCell ref="D21:D22"/>
    <mergeCell ref="E21:E22"/>
    <mergeCell ref="F21:F22"/>
    <mergeCell ref="A17:A18"/>
    <mergeCell ref="C17:C18"/>
    <mergeCell ref="D17:D18"/>
    <mergeCell ref="E17:E18"/>
    <mergeCell ref="F17:F18"/>
    <mergeCell ref="A19:A20"/>
    <mergeCell ref="C19:C20"/>
    <mergeCell ref="D19:D20"/>
    <mergeCell ref="E19:E20"/>
    <mergeCell ref="F19:F20"/>
    <mergeCell ref="A47:A48"/>
    <mergeCell ref="C47:C48"/>
    <mergeCell ref="D47:D48"/>
    <mergeCell ref="E47:E48"/>
    <mergeCell ref="F47:F48"/>
    <mergeCell ref="A23:A24"/>
    <mergeCell ref="C23:C24"/>
    <mergeCell ref="D23:D24"/>
    <mergeCell ref="E23:E24"/>
    <mergeCell ref="F23:F24"/>
    <mergeCell ref="A39:A40"/>
    <mergeCell ref="C39:C40"/>
    <mergeCell ref="D39:D40"/>
    <mergeCell ref="E39:E40"/>
    <mergeCell ref="F39:F40"/>
    <mergeCell ref="A45:A46"/>
    <mergeCell ref="C45:C46"/>
    <mergeCell ref="D45:D46"/>
    <mergeCell ref="E45:E46"/>
    <mergeCell ref="F45:F46"/>
    <mergeCell ref="A35:A36"/>
    <mergeCell ref="C35:C36"/>
    <mergeCell ref="D35:D36"/>
    <mergeCell ref="E35:E36"/>
  </mergeCells>
  <pageMargins left="0.7" right="0.7" top="0.75" bottom="0.75" header="0.3" footer="0.3"/>
  <pageSetup paperSize="9" scale="4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workbookViewId="0">
      <selection activeCell="E69" sqref="E69:F86"/>
    </sheetView>
  </sheetViews>
  <sheetFormatPr defaultColWidth="9.1796875" defaultRowHeight="14.5"/>
  <cols>
    <col min="1" max="1" width="12.2695312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30.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29" t="s">
        <v>292</v>
      </c>
      <c r="B1" s="230"/>
      <c r="C1" s="235"/>
      <c r="D1" s="235"/>
      <c r="E1" s="235"/>
      <c r="F1" s="29"/>
    </row>
    <row r="2" spans="1:8" ht="12" customHeight="1">
      <c r="A2" s="231"/>
      <c r="B2" s="232"/>
      <c r="C2" s="236"/>
      <c r="D2" s="236"/>
      <c r="E2" s="236"/>
      <c r="F2" s="238"/>
    </row>
    <row r="3" spans="1:8" ht="11.25" customHeight="1">
      <c r="A3" s="231"/>
      <c r="B3" s="232"/>
      <c r="C3" s="236"/>
      <c r="D3" s="236"/>
      <c r="E3" s="236"/>
      <c r="F3" s="238"/>
    </row>
    <row r="4" spans="1:8" s="3" customFormat="1" ht="37.5" customHeight="1" thickBot="1">
      <c r="A4" s="233"/>
      <c r="B4" s="234"/>
      <c r="C4" s="237"/>
      <c r="D4" s="237"/>
      <c r="E4" s="237"/>
      <c r="F4" s="239"/>
    </row>
    <row r="5" spans="1:8" ht="95.25" customHeight="1" thickBot="1">
      <c r="A5" s="240" t="s">
        <v>29</v>
      </c>
      <c r="B5" s="241"/>
      <c r="C5" s="241"/>
      <c r="D5" s="241"/>
      <c r="E5" s="241"/>
      <c r="F5" s="242"/>
    </row>
    <row r="6" spans="1:8" ht="199.5" customHeight="1" thickBot="1">
      <c r="A6" s="243" t="s">
        <v>293</v>
      </c>
      <c r="B6" s="244"/>
      <c r="C6" s="244"/>
      <c r="D6" s="244"/>
      <c r="E6" s="244"/>
      <c r="F6" s="245"/>
    </row>
    <row r="7" spans="1:8" ht="19.5" customHeight="1" thickBot="1">
      <c r="A7" s="246" t="s">
        <v>292</v>
      </c>
      <c r="B7" s="247"/>
      <c r="C7" s="247"/>
      <c r="D7" s="247"/>
      <c r="E7" s="247"/>
      <c r="F7" s="248"/>
    </row>
    <row r="8" spans="1:8" ht="23.25" customHeight="1" thickBot="1">
      <c r="A8" s="33" t="s">
        <v>30</v>
      </c>
      <c r="B8" s="34" t="s">
        <v>31</v>
      </c>
      <c r="C8" s="34" t="s">
        <v>1</v>
      </c>
      <c r="D8" s="34" t="s">
        <v>32</v>
      </c>
      <c r="E8" s="35" t="s">
        <v>7</v>
      </c>
      <c r="F8" s="36" t="s">
        <v>15</v>
      </c>
    </row>
    <row r="9" spans="1:8" ht="23.25" customHeight="1" thickBot="1">
      <c r="A9" s="224"/>
      <c r="B9" s="225"/>
      <c r="C9" s="225"/>
      <c r="D9" s="225"/>
      <c r="E9" s="225"/>
      <c r="F9" s="226"/>
    </row>
    <row r="10" spans="1:8" ht="30" customHeight="1">
      <c r="A10" s="128">
        <v>1</v>
      </c>
      <c r="B10" s="37" t="s">
        <v>2</v>
      </c>
      <c r="C10" s="30"/>
      <c r="D10" s="31"/>
      <c r="E10" s="31"/>
      <c r="F10" s="32"/>
    </row>
    <row r="11" spans="1:8" ht="77">
      <c r="A11" s="181" t="s">
        <v>3</v>
      </c>
      <c r="B11" s="125" t="s">
        <v>150</v>
      </c>
      <c r="C11" s="227" t="s">
        <v>73</v>
      </c>
      <c r="D11" s="211">
        <v>10</v>
      </c>
      <c r="E11" s="228"/>
      <c r="F11" s="188"/>
      <c r="H11" s="2"/>
    </row>
    <row r="12" spans="1:8" ht="72" customHeight="1">
      <c r="A12" s="181"/>
      <c r="B12" s="126" t="s">
        <v>149</v>
      </c>
      <c r="C12" s="227"/>
      <c r="D12" s="211"/>
      <c r="E12" s="228"/>
      <c r="F12" s="188"/>
      <c r="H12" s="2"/>
    </row>
    <row r="13" spans="1:8" ht="134.25" customHeight="1">
      <c r="A13" s="181" t="s">
        <v>38</v>
      </c>
      <c r="B13" s="38" t="s">
        <v>300</v>
      </c>
      <c r="C13" s="209" t="s">
        <v>73</v>
      </c>
      <c r="D13" s="175">
        <v>2.5</v>
      </c>
      <c r="E13" s="186"/>
      <c r="F13" s="188"/>
      <c r="H13" s="2"/>
    </row>
    <row r="14" spans="1:8" ht="141" customHeight="1">
      <c r="A14" s="181"/>
      <c r="B14" s="102" t="s">
        <v>299</v>
      </c>
      <c r="C14" s="210"/>
      <c r="D14" s="176"/>
      <c r="E14" s="187"/>
      <c r="F14" s="188"/>
      <c r="H14" s="2"/>
    </row>
    <row r="15" spans="1:8" ht="123.75" customHeight="1">
      <c r="A15" s="181" t="s">
        <v>39</v>
      </c>
      <c r="B15" s="94" t="s">
        <v>295</v>
      </c>
      <c r="C15" s="182" t="s">
        <v>25</v>
      </c>
      <c r="D15" s="175">
        <v>16</v>
      </c>
      <c r="E15" s="186"/>
      <c r="F15" s="188"/>
      <c r="H15" s="2"/>
    </row>
    <row r="16" spans="1:8" ht="100.5" customHeight="1">
      <c r="A16" s="181"/>
      <c r="B16" s="39" t="s">
        <v>296</v>
      </c>
      <c r="C16" s="183"/>
      <c r="D16" s="176"/>
      <c r="E16" s="187"/>
      <c r="F16" s="188"/>
      <c r="H16" s="2"/>
    </row>
    <row r="17" spans="1:8" ht="62.25" customHeight="1">
      <c r="A17" s="181" t="s">
        <v>50</v>
      </c>
      <c r="B17" s="39" t="s">
        <v>297</v>
      </c>
      <c r="C17" s="209" t="s">
        <v>23</v>
      </c>
      <c r="D17" s="175">
        <v>100</v>
      </c>
      <c r="E17" s="186"/>
      <c r="F17" s="188"/>
      <c r="H17" s="2"/>
    </row>
    <row r="18" spans="1:8" ht="60.75" customHeight="1">
      <c r="A18" s="181"/>
      <c r="B18" s="40" t="s">
        <v>298</v>
      </c>
      <c r="C18" s="210"/>
      <c r="D18" s="176"/>
      <c r="E18" s="187"/>
      <c r="F18" s="188"/>
      <c r="H18" s="2"/>
    </row>
    <row r="19" spans="1:8" ht="84">
      <c r="A19" s="181" t="s">
        <v>51</v>
      </c>
      <c r="B19" s="39" t="s">
        <v>49</v>
      </c>
      <c r="C19" s="182" t="s">
        <v>23</v>
      </c>
      <c r="D19" s="175">
        <v>60</v>
      </c>
      <c r="E19" s="186"/>
      <c r="F19" s="188"/>
      <c r="H19" s="2"/>
    </row>
    <row r="20" spans="1:8" ht="70">
      <c r="A20" s="181"/>
      <c r="B20" s="39" t="s">
        <v>124</v>
      </c>
      <c r="C20" s="183"/>
      <c r="D20" s="176"/>
      <c r="E20" s="187"/>
      <c r="F20" s="188"/>
      <c r="H20" s="2"/>
    </row>
    <row r="21" spans="1:8" ht="84" customHeight="1">
      <c r="A21" s="181" t="s">
        <v>76</v>
      </c>
      <c r="B21" s="39" t="s">
        <v>176</v>
      </c>
      <c r="C21" s="182" t="s">
        <v>24</v>
      </c>
      <c r="D21" s="184">
        <v>5</v>
      </c>
      <c r="E21" s="186"/>
      <c r="F21" s="188"/>
      <c r="H21" s="2"/>
    </row>
    <row r="22" spans="1:8" ht="84" customHeight="1">
      <c r="A22" s="181"/>
      <c r="B22" s="39" t="s">
        <v>179</v>
      </c>
      <c r="C22" s="183"/>
      <c r="D22" s="185"/>
      <c r="E22" s="187"/>
      <c r="F22" s="188"/>
      <c r="H22" s="2"/>
    </row>
    <row r="23" spans="1:8" ht="114.75" customHeight="1">
      <c r="A23" s="181" t="s">
        <v>77</v>
      </c>
      <c r="B23" s="42" t="s">
        <v>125</v>
      </c>
      <c r="C23" s="182" t="s">
        <v>23</v>
      </c>
      <c r="D23" s="175">
        <v>750</v>
      </c>
      <c r="E23" s="186"/>
      <c r="F23" s="188"/>
      <c r="H23" s="2"/>
    </row>
    <row r="24" spans="1:8" ht="84.75" customHeight="1" thickBot="1">
      <c r="A24" s="181"/>
      <c r="B24" s="43" t="s">
        <v>294</v>
      </c>
      <c r="C24" s="183"/>
      <c r="D24" s="222"/>
      <c r="E24" s="223"/>
      <c r="F24" s="188"/>
      <c r="H24" s="2"/>
    </row>
    <row r="25" spans="1:8" ht="108" customHeight="1">
      <c r="A25" s="181" t="s">
        <v>78</v>
      </c>
      <c r="B25" s="105" t="s">
        <v>182</v>
      </c>
      <c r="C25" s="262" t="s">
        <v>23</v>
      </c>
      <c r="D25" s="211">
        <v>10</v>
      </c>
      <c r="E25" s="228"/>
      <c r="F25" s="188"/>
      <c r="H25" s="2"/>
    </row>
    <row r="26" spans="1:8" ht="86.25" customHeight="1">
      <c r="A26" s="181"/>
      <c r="B26" s="102" t="s">
        <v>183</v>
      </c>
      <c r="C26" s="262"/>
      <c r="D26" s="211"/>
      <c r="E26" s="228"/>
      <c r="F26" s="188"/>
      <c r="H26" s="2"/>
    </row>
    <row r="27" spans="1:8" ht="84.75" customHeight="1">
      <c r="A27" s="181" t="s">
        <v>122</v>
      </c>
      <c r="B27" s="79" t="s">
        <v>303</v>
      </c>
      <c r="C27" s="182" t="s">
        <v>23</v>
      </c>
      <c r="D27" s="175">
        <v>30</v>
      </c>
      <c r="E27" s="186"/>
      <c r="F27" s="188"/>
      <c r="H27" s="2"/>
    </row>
    <row r="28" spans="1:8" ht="86.25" customHeight="1">
      <c r="A28" s="181"/>
      <c r="B28" s="79" t="s">
        <v>304</v>
      </c>
      <c r="C28" s="183"/>
      <c r="D28" s="176"/>
      <c r="E28" s="187"/>
      <c r="F28" s="188"/>
      <c r="H28" s="2"/>
    </row>
    <row r="29" spans="1:8" ht="112">
      <c r="A29" s="181" t="s">
        <v>123</v>
      </c>
      <c r="B29" s="137" t="s">
        <v>301</v>
      </c>
      <c r="C29" s="182" t="s">
        <v>25</v>
      </c>
      <c r="D29" s="175">
        <v>11</v>
      </c>
      <c r="E29" s="200"/>
      <c r="F29" s="188"/>
      <c r="H29" s="2"/>
    </row>
    <row r="30" spans="1:8" ht="98">
      <c r="A30" s="181"/>
      <c r="B30" s="79" t="s">
        <v>302</v>
      </c>
      <c r="C30" s="183"/>
      <c r="D30" s="176"/>
      <c r="E30" s="201"/>
      <c r="F30" s="188"/>
      <c r="H30" s="2"/>
    </row>
    <row r="31" spans="1:8" ht="56">
      <c r="A31" s="181" t="s">
        <v>270</v>
      </c>
      <c r="B31" s="41" t="s">
        <v>218</v>
      </c>
      <c r="C31" s="182" t="s">
        <v>24</v>
      </c>
      <c r="D31" s="184">
        <v>1</v>
      </c>
      <c r="E31" s="186"/>
      <c r="F31" s="188"/>
      <c r="H31" s="2"/>
    </row>
    <row r="32" spans="1:8" ht="42">
      <c r="A32" s="181"/>
      <c r="B32" s="43" t="s">
        <v>219</v>
      </c>
      <c r="C32" s="183"/>
      <c r="D32" s="185"/>
      <c r="E32" s="187"/>
      <c r="F32" s="188"/>
      <c r="H32" s="2"/>
    </row>
    <row r="33" spans="1:8" ht="42">
      <c r="A33" s="181" t="s">
        <v>271</v>
      </c>
      <c r="B33" s="41" t="s">
        <v>220</v>
      </c>
      <c r="C33" s="182" t="s">
        <v>24</v>
      </c>
      <c r="D33" s="184">
        <v>10</v>
      </c>
      <c r="E33" s="186"/>
      <c r="F33" s="188"/>
      <c r="H33" s="2"/>
    </row>
    <row r="34" spans="1:8" s="80" customFormat="1" ht="42">
      <c r="A34" s="181"/>
      <c r="B34" s="43" t="s">
        <v>221</v>
      </c>
      <c r="C34" s="183"/>
      <c r="D34" s="185"/>
      <c r="E34" s="187"/>
      <c r="F34" s="188"/>
      <c r="H34" s="5"/>
    </row>
    <row r="35" spans="1:8" s="80" customFormat="1" ht="18.5" thickBot="1">
      <c r="A35" s="129"/>
      <c r="B35" s="12" t="s">
        <v>0</v>
      </c>
      <c r="C35" s="15"/>
      <c r="D35" s="25"/>
      <c r="E35" s="16"/>
      <c r="F35" s="17">
        <f>SUM(F11:F34)</f>
        <v>0</v>
      </c>
      <c r="H35" s="5"/>
    </row>
    <row r="36" spans="1:8" s="80" customFormat="1" ht="18">
      <c r="A36" s="130">
        <v>2</v>
      </c>
      <c r="B36" s="9" t="s">
        <v>14</v>
      </c>
      <c r="C36" s="18"/>
      <c r="D36" s="26"/>
      <c r="E36" s="19"/>
      <c r="F36" s="20"/>
      <c r="H36" s="5"/>
    </row>
    <row r="37" spans="1:8" s="80" customFormat="1" ht="108" customHeight="1">
      <c r="A37" s="171" t="s">
        <v>27</v>
      </c>
      <c r="B37" s="42" t="s">
        <v>153</v>
      </c>
      <c r="C37" s="173" t="s">
        <v>24</v>
      </c>
      <c r="D37" s="175">
        <v>19</v>
      </c>
      <c r="E37" s="220"/>
      <c r="F37" s="213"/>
      <c r="H37" s="5"/>
    </row>
    <row r="38" spans="1:8" s="80" customFormat="1" ht="102" customHeight="1">
      <c r="A38" s="172"/>
      <c r="B38" s="63" t="s">
        <v>154</v>
      </c>
      <c r="C38" s="174"/>
      <c r="D38" s="176"/>
      <c r="E38" s="221"/>
      <c r="F38" s="214"/>
      <c r="H38" s="5"/>
    </row>
    <row r="39" spans="1:8" s="80" customFormat="1" ht="156" customHeight="1">
      <c r="A39" s="171" t="s">
        <v>35</v>
      </c>
      <c r="B39" s="42" t="s">
        <v>306</v>
      </c>
      <c r="C39" s="173" t="s">
        <v>24</v>
      </c>
      <c r="D39" s="173">
        <v>1</v>
      </c>
      <c r="E39" s="220"/>
      <c r="F39" s="213"/>
      <c r="H39" s="5"/>
    </row>
    <row r="40" spans="1:8" s="80" customFormat="1" ht="148.5" customHeight="1" thickBot="1">
      <c r="A40" s="172"/>
      <c r="B40" s="74" t="s">
        <v>305</v>
      </c>
      <c r="C40" s="174"/>
      <c r="D40" s="174"/>
      <c r="E40" s="221"/>
      <c r="F40" s="214"/>
      <c r="H40" s="5"/>
    </row>
    <row r="41" spans="1:8" ht="126">
      <c r="A41" s="171" t="s">
        <v>17</v>
      </c>
      <c r="B41" s="42" t="s">
        <v>308</v>
      </c>
      <c r="C41" s="173" t="s">
        <v>23</v>
      </c>
      <c r="D41" s="175">
        <v>1</v>
      </c>
      <c r="E41" s="261"/>
      <c r="F41" s="213"/>
      <c r="H41" s="2"/>
    </row>
    <row r="42" spans="1:8" s="8" customFormat="1" ht="108.5">
      <c r="A42" s="172"/>
      <c r="B42" s="74" t="s">
        <v>309</v>
      </c>
      <c r="C42" s="174"/>
      <c r="D42" s="176"/>
      <c r="E42" s="203"/>
      <c r="F42" s="214"/>
      <c r="G42" s="7"/>
      <c r="H42" s="7"/>
    </row>
    <row r="43" spans="1:8" ht="68.25" customHeight="1">
      <c r="A43" s="171" t="s">
        <v>40</v>
      </c>
      <c r="B43" s="81" t="s">
        <v>48</v>
      </c>
      <c r="C43" s="215" t="s">
        <v>24</v>
      </c>
      <c r="D43" s="208">
        <v>24</v>
      </c>
      <c r="E43" s="216"/>
      <c r="F43" s="213"/>
      <c r="H43" s="2"/>
    </row>
    <row r="44" spans="1:8" ht="70">
      <c r="A44" s="172"/>
      <c r="B44" s="64" t="s">
        <v>223</v>
      </c>
      <c r="C44" s="215"/>
      <c r="D44" s="208"/>
      <c r="E44" s="216"/>
      <c r="F44" s="214"/>
      <c r="H44" s="2"/>
    </row>
    <row r="45" spans="1:8" ht="87" customHeight="1">
      <c r="A45" s="171" t="s">
        <v>42</v>
      </c>
      <c r="B45" s="103" t="s">
        <v>82</v>
      </c>
      <c r="C45" s="262" t="s">
        <v>23</v>
      </c>
      <c r="D45" s="211">
        <v>25</v>
      </c>
      <c r="E45" s="228"/>
      <c r="F45" s="213"/>
      <c r="H45" s="2"/>
    </row>
    <row r="46" spans="1:8" ht="75.75" customHeight="1">
      <c r="A46" s="172"/>
      <c r="B46" s="104" t="s">
        <v>83</v>
      </c>
      <c r="C46" s="262"/>
      <c r="D46" s="211"/>
      <c r="E46" s="228"/>
      <c r="F46" s="214"/>
      <c r="H46" s="2"/>
    </row>
    <row r="47" spans="1:8" ht="119.25" customHeight="1">
      <c r="A47" s="171" t="s">
        <v>88</v>
      </c>
      <c r="B47" s="105" t="s">
        <v>313</v>
      </c>
      <c r="C47" s="219" t="s">
        <v>24</v>
      </c>
      <c r="D47" s="211">
        <v>3</v>
      </c>
      <c r="E47" s="212"/>
      <c r="F47" s="213"/>
      <c r="H47" s="2"/>
    </row>
    <row r="48" spans="1:8" ht="100.5" customHeight="1">
      <c r="A48" s="172"/>
      <c r="B48" s="102" t="s">
        <v>314</v>
      </c>
      <c r="C48" s="219"/>
      <c r="D48" s="211"/>
      <c r="E48" s="212"/>
      <c r="F48" s="214"/>
      <c r="H48" s="2"/>
    </row>
    <row r="49" spans="1:8" ht="62">
      <c r="A49" s="171" t="s">
        <v>89</v>
      </c>
      <c r="B49" s="105" t="s">
        <v>311</v>
      </c>
      <c r="C49" s="217" t="s">
        <v>23</v>
      </c>
      <c r="D49" s="217" t="s">
        <v>312</v>
      </c>
      <c r="E49" s="216"/>
      <c r="F49" s="213"/>
      <c r="H49" s="2"/>
    </row>
    <row r="50" spans="1:8" ht="53.25" customHeight="1">
      <c r="A50" s="172"/>
      <c r="B50" s="102" t="s">
        <v>310</v>
      </c>
      <c r="C50" s="218"/>
      <c r="D50" s="218"/>
      <c r="E50" s="216"/>
      <c r="F50" s="214"/>
      <c r="H50" s="2"/>
    </row>
    <row r="51" spans="1:8" ht="46.5">
      <c r="A51" s="171" t="s">
        <v>316</v>
      </c>
      <c r="B51" s="105" t="s">
        <v>158</v>
      </c>
      <c r="C51" s="209" t="s">
        <v>23</v>
      </c>
      <c r="D51" s="211">
        <v>13</v>
      </c>
      <c r="E51" s="212"/>
      <c r="F51" s="213"/>
      <c r="H51" s="2"/>
    </row>
    <row r="52" spans="1:8" ht="48.75" customHeight="1">
      <c r="A52" s="172"/>
      <c r="B52" s="102" t="s">
        <v>159</v>
      </c>
      <c r="C52" s="210"/>
      <c r="D52" s="211"/>
      <c r="E52" s="212"/>
      <c r="F52" s="214"/>
      <c r="H52" s="2"/>
    </row>
    <row r="53" spans="1:8" ht="18">
      <c r="A53" s="131"/>
      <c r="B53" s="83" t="s">
        <v>0</v>
      </c>
      <c r="C53" s="84"/>
      <c r="D53" s="85"/>
      <c r="E53" s="86"/>
      <c r="F53" s="87">
        <f>SUM(F37:F52)</f>
        <v>0</v>
      </c>
      <c r="H53" s="2"/>
    </row>
    <row r="54" spans="1:8" ht="18">
      <c r="A54" s="132">
        <v>3</v>
      </c>
      <c r="B54" s="10" t="s">
        <v>5</v>
      </c>
      <c r="C54" s="18"/>
      <c r="D54" s="89"/>
      <c r="E54" s="90"/>
      <c r="F54" s="91"/>
      <c r="G54" s="2"/>
      <c r="H54" s="2"/>
    </row>
    <row r="55" spans="1:8" ht="52.5" customHeight="1">
      <c r="A55" s="204" t="s">
        <v>18</v>
      </c>
      <c r="B55" s="11" t="s">
        <v>161</v>
      </c>
      <c r="C55" s="207" t="s">
        <v>24</v>
      </c>
      <c r="D55" s="208">
        <v>6</v>
      </c>
      <c r="E55" s="205"/>
      <c r="F55" s="206"/>
      <c r="G55" s="2"/>
      <c r="H55" s="2"/>
    </row>
    <row r="56" spans="1:8" ht="50.25" customHeight="1">
      <c r="A56" s="204"/>
      <c r="B56" s="46" t="s">
        <v>160</v>
      </c>
      <c r="C56" s="207"/>
      <c r="D56" s="208"/>
      <c r="E56" s="205"/>
      <c r="F56" s="206"/>
      <c r="G56" s="2"/>
      <c r="H56" s="2"/>
    </row>
    <row r="57" spans="1:8" ht="83.25" customHeight="1">
      <c r="A57" s="204" t="s">
        <v>28</v>
      </c>
      <c r="B57" s="170" t="s">
        <v>345</v>
      </c>
      <c r="C57" s="207" t="s">
        <v>24</v>
      </c>
      <c r="D57" s="208">
        <v>2</v>
      </c>
      <c r="E57" s="205"/>
      <c r="F57" s="206"/>
      <c r="H57" s="2"/>
    </row>
    <row r="58" spans="1:8" ht="66" customHeight="1">
      <c r="A58" s="204"/>
      <c r="B58" s="46" t="s">
        <v>346</v>
      </c>
      <c r="C58" s="207"/>
      <c r="D58" s="208"/>
      <c r="E58" s="205"/>
      <c r="F58" s="206"/>
      <c r="H58" s="2"/>
    </row>
    <row r="59" spans="1:8" ht="70">
      <c r="A59" s="204" t="s">
        <v>43</v>
      </c>
      <c r="B59" s="122" t="s">
        <v>163</v>
      </c>
      <c r="C59" s="182" t="s">
        <v>25</v>
      </c>
      <c r="D59" s="182">
        <v>30</v>
      </c>
      <c r="E59" s="205"/>
      <c r="F59" s="206"/>
    </row>
    <row r="60" spans="1:8" ht="56">
      <c r="A60" s="204"/>
      <c r="B60" s="46" t="s">
        <v>315</v>
      </c>
      <c r="C60" s="183"/>
      <c r="D60" s="183"/>
      <c r="E60" s="205"/>
      <c r="F60" s="206"/>
    </row>
    <row r="61" spans="1:8" ht="78.75" customHeight="1">
      <c r="A61" s="204" t="s">
        <v>19</v>
      </c>
      <c r="B61" s="99" t="s">
        <v>275</v>
      </c>
      <c r="C61" s="207" t="s">
        <v>24</v>
      </c>
      <c r="D61" s="208">
        <v>3</v>
      </c>
      <c r="E61" s="205"/>
      <c r="F61" s="206"/>
    </row>
    <row r="62" spans="1:8" ht="56">
      <c r="A62" s="204"/>
      <c r="B62" s="46" t="s">
        <v>276</v>
      </c>
      <c r="C62" s="207"/>
      <c r="D62" s="208"/>
      <c r="E62" s="205"/>
      <c r="F62" s="206"/>
    </row>
    <row r="63" spans="1:8" ht="70">
      <c r="A63" s="204" t="s">
        <v>20</v>
      </c>
      <c r="B63" s="41" t="s">
        <v>229</v>
      </c>
      <c r="C63" s="182" t="s">
        <v>24</v>
      </c>
      <c r="D63" s="182">
        <v>12</v>
      </c>
      <c r="E63" s="205"/>
      <c r="F63" s="206"/>
      <c r="G63" s="2"/>
      <c r="H63" s="2"/>
    </row>
    <row r="64" spans="1:8" ht="56">
      <c r="A64" s="204"/>
      <c r="B64" s="40" t="s">
        <v>230</v>
      </c>
      <c r="C64" s="183"/>
      <c r="D64" s="183"/>
      <c r="E64" s="205"/>
      <c r="F64" s="206"/>
      <c r="G64" s="2"/>
      <c r="H64" s="2"/>
    </row>
    <row r="65" spans="1:8" ht="77.5">
      <c r="A65" s="204" t="s">
        <v>21</v>
      </c>
      <c r="B65" s="105" t="s">
        <v>166</v>
      </c>
      <c r="C65" s="182" t="s">
        <v>24</v>
      </c>
      <c r="D65" s="182">
        <v>1</v>
      </c>
      <c r="E65" s="205"/>
      <c r="F65" s="206"/>
      <c r="G65" s="2"/>
      <c r="H65" s="2"/>
    </row>
    <row r="66" spans="1:8" ht="62">
      <c r="A66" s="204"/>
      <c r="B66" s="102" t="s">
        <v>167</v>
      </c>
      <c r="C66" s="183"/>
      <c r="D66" s="183"/>
      <c r="E66" s="205"/>
      <c r="F66" s="206"/>
      <c r="G66" s="2"/>
      <c r="H66" s="2"/>
    </row>
    <row r="67" spans="1:8" ht="18">
      <c r="A67" s="133"/>
      <c r="B67" s="12" t="s">
        <v>0</v>
      </c>
      <c r="C67" s="15"/>
      <c r="D67" s="25"/>
      <c r="E67" s="16"/>
      <c r="F67" s="17">
        <f>SUM(F55:F66)</f>
        <v>0</v>
      </c>
    </row>
    <row r="68" spans="1:8" ht="18">
      <c r="A68" s="127" t="s">
        <v>6</v>
      </c>
      <c r="B68" s="10" t="s">
        <v>9</v>
      </c>
      <c r="C68" s="18"/>
      <c r="D68" s="28"/>
      <c r="E68" s="23"/>
      <c r="F68" s="24"/>
    </row>
    <row r="69" spans="1:8" ht="60.75" customHeight="1">
      <c r="A69" s="193" t="s">
        <v>44</v>
      </c>
      <c r="B69" s="41" t="s">
        <v>130</v>
      </c>
      <c r="C69" s="173" t="s">
        <v>24</v>
      </c>
      <c r="D69" s="184">
        <v>1</v>
      </c>
      <c r="E69" s="202"/>
      <c r="F69" s="179"/>
    </row>
    <row r="70" spans="1:8" ht="61.5" customHeight="1">
      <c r="A70" s="172"/>
      <c r="B70" s="40" t="s">
        <v>131</v>
      </c>
      <c r="C70" s="174"/>
      <c r="D70" s="185"/>
      <c r="E70" s="203"/>
      <c r="F70" s="180"/>
    </row>
    <row r="71" spans="1:8" ht="84" customHeight="1">
      <c r="A71" s="193" t="s">
        <v>65</v>
      </c>
      <c r="B71" s="41" t="s">
        <v>132</v>
      </c>
      <c r="C71" s="182" t="s">
        <v>24</v>
      </c>
      <c r="D71" s="175">
        <v>1</v>
      </c>
      <c r="E71" s="202"/>
      <c r="F71" s="179"/>
    </row>
    <row r="72" spans="1:8" ht="71.25" customHeight="1">
      <c r="A72" s="172"/>
      <c r="B72" s="40" t="s">
        <v>133</v>
      </c>
      <c r="C72" s="183"/>
      <c r="D72" s="176"/>
      <c r="E72" s="203"/>
      <c r="F72" s="180"/>
    </row>
    <row r="73" spans="1:8" ht="42">
      <c r="A73" s="193" t="s">
        <v>119</v>
      </c>
      <c r="B73" s="42" t="s">
        <v>134</v>
      </c>
      <c r="C73" s="173" t="s">
        <v>24</v>
      </c>
      <c r="D73" s="175">
        <v>4</v>
      </c>
      <c r="E73" s="177"/>
      <c r="F73" s="179"/>
    </row>
    <row r="74" spans="1:8" ht="42">
      <c r="A74" s="172"/>
      <c r="B74" s="43" t="s">
        <v>135</v>
      </c>
      <c r="C74" s="174"/>
      <c r="D74" s="176"/>
      <c r="E74" s="178"/>
      <c r="F74" s="180"/>
    </row>
    <row r="75" spans="1:8" ht="49.5" customHeight="1">
      <c r="A75" s="193" t="s">
        <v>120</v>
      </c>
      <c r="B75" s="41" t="s">
        <v>26</v>
      </c>
      <c r="C75" s="173" t="s">
        <v>24</v>
      </c>
      <c r="D75" s="175">
        <v>7</v>
      </c>
      <c r="E75" s="177"/>
      <c r="F75" s="179"/>
    </row>
    <row r="76" spans="1:8" ht="50.25" customHeight="1">
      <c r="A76" s="172"/>
      <c r="B76" s="43" t="s">
        <v>33</v>
      </c>
      <c r="C76" s="174"/>
      <c r="D76" s="176"/>
      <c r="E76" s="178"/>
      <c r="F76" s="180"/>
    </row>
    <row r="77" spans="1:8" ht="79.5" customHeight="1">
      <c r="A77" s="193" t="s">
        <v>103</v>
      </c>
      <c r="B77" s="41" t="s">
        <v>67</v>
      </c>
      <c r="C77" s="182" t="s">
        <v>59</v>
      </c>
      <c r="D77" s="184">
        <v>5</v>
      </c>
      <c r="E77" s="200"/>
      <c r="F77" s="179"/>
    </row>
    <row r="78" spans="1:8" ht="66.75" customHeight="1">
      <c r="A78" s="172"/>
      <c r="B78" s="40" t="s">
        <v>66</v>
      </c>
      <c r="C78" s="183"/>
      <c r="D78" s="185"/>
      <c r="E78" s="201"/>
      <c r="F78" s="180"/>
    </row>
    <row r="79" spans="1:8" ht="66.75" customHeight="1">
      <c r="A79" s="193" t="s">
        <v>121</v>
      </c>
      <c r="B79" s="73" t="s">
        <v>58</v>
      </c>
      <c r="C79" s="182" t="s">
        <v>59</v>
      </c>
      <c r="D79" s="184">
        <v>6</v>
      </c>
      <c r="E79" s="200"/>
      <c r="F79" s="179"/>
    </row>
    <row r="80" spans="1:8" ht="71.25" customHeight="1">
      <c r="A80" s="172"/>
      <c r="B80" s="50" t="s">
        <v>57</v>
      </c>
      <c r="C80" s="183"/>
      <c r="D80" s="185"/>
      <c r="E80" s="201"/>
      <c r="F80" s="180"/>
    </row>
    <row r="81" spans="1:6" ht="81" customHeight="1">
      <c r="A81" s="193" t="s">
        <v>12</v>
      </c>
      <c r="B81" s="42" t="s">
        <v>61</v>
      </c>
      <c r="C81" s="173" t="s">
        <v>24</v>
      </c>
      <c r="D81" s="189">
        <v>2</v>
      </c>
      <c r="E81" s="177"/>
      <c r="F81" s="179"/>
    </row>
    <row r="82" spans="1:6" ht="66.75" customHeight="1">
      <c r="A82" s="172"/>
      <c r="B82" s="43" t="s">
        <v>62</v>
      </c>
      <c r="C82" s="174"/>
      <c r="D82" s="190"/>
      <c r="E82" s="178"/>
      <c r="F82" s="180"/>
    </row>
    <row r="83" spans="1:6" ht="70">
      <c r="A83" s="193" t="s">
        <v>141</v>
      </c>
      <c r="B83" s="41" t="s">
        <v>236</v>
      </c>
      <c r="C83" s="173" t="s">
        <v>25</v>
      </c>
      <c r="D83" s="184">
        <v>5</v>
      </c>
      <c r="E83" s="177"/>
      <c r="F83" s="179"/>
    </row>
    <row r="84" spans="1:6" ht="56">
      <c r="A84" s="172"/>
      <c r="B84" s="40" t="s">
        <v>54</v>
      </c>
      <c r="C84" s="174"/>
      <c r="D84" s="185"/>
      <c r="E84" s="178"/>
      <c r="F84" s="180"/>
    </row>
    <row r="85" spans="1:6" ht="81.75" customHeight="1">
      <c r="A85" s="193" t="s">
        <v>142</v>
      </c>
      <c r="B85" s="42" t="s">
        <v>139</v>
      </c>
      <c r="C85" s="173" t="s">
        <v>24</v>
      </c>
      <c r="D85" s="175">
        <v>1</v>
      </c>
      <c r="E85" s="177"/>
      <c r="F85" s="179"/>
    </row>
    <row r="86" spans="1:6" ht="67.5" customHeight="1">
      <c r="A86" s="172"/>
      <c r="B86" s="123" t="s">
        <v>140</v>
      </c>
      <c r="C86" s="174"/>
      <c r="D86" s="176"/>
      <c r="E86" s="178"/>
      <c r="F86" s="180"/>
    </row>
    <row r="87" spans="1:6" ht="18">
      <c r="A87" s="134"/>
      <c r="B87" s="136" t="s">
        <v>52</v>
      </c>
      <c r="C87" s="13"/>
      <c r="D87" s="25"/>
      <c r="E87" s="16"/>
      <c r="F87" s="17">
        <f>SUM(F69:F86)</f>
        <v>0</v>
      </c>
    </row>
    <row r="88" spans="1:6" ht="18.5">
      <c r="A88" s="135"/>
      <c r="B88" s="12" t="s">
        <v>13</v>
      </c>
      <c r="C88" s="59"/>
      <c r="D88" s="60"/>
      <c r="E88" s="61"/>
      <c r="F88" s="61">
        <f>SUM(F87+F67+F53+F35)</f>
        <v>0</v>
      </c>
    </row>
    <row r="90" spans="1:6">
      <c r="A90" s="58"/>
    </row>
  </sheetData>
  <mergeCells count="182">
    <mergeCell ref="A61:A62"/>
    <mergeCell ref="C61:C62"/>
    <mergeCell ref="D61:D62"/>
    <mergeCell ref="E61:E62"/>
    <mergeCell ref="F61:F62"/>
    <mergeCell ref="A21:A22"/>
    <mergeCell ref="C21:C22"/>
    <mergeCell ref="D21:D22"/>
    <mergeCell ref="E21:E22"/>
    <mergeCell ref="F21:F22"/>
    <mergeCell ref="A47:A48"/>
    <mergeCell ref="C47:C48"/>
    <mergeCell ref="D47:D48"/>
    <mergeCell ref="E47:E48"/>
    <mergeCell ref="F47:F48"/>
    <mergeCell ref="A29:A30"/>
    <mergeCell ref="C29:C30"/>
    <mergeCell ref="D29:D30"/>
    <mergeCell ref="E29:E30"/>
    <mergeCell ref="F29:F30"/>
    <mergeCell ref="A57:A58"/>
    <mergeCell ref="C57:C58"/>
    <mergeCell ref="D57:D58"/>
    <mergeCell ref="E57:E58"/>
    <mergeCell ref="C13:C14"/>
    <mergeCell ref="D13:D14"/>
    <mergeCell ref="E13:E14"/>
    <mergeCell ref="F13:F14"/>
    <mergeCell ref="A27:A28"/>
    <mergeCell ref="C27:C28"/>
    <mergeCell ref="D27:D28"/>
    <mergeCell ref="E27:E28"/>
    <mergeCell ref="F27:F28"/>
    <mergeCell ref="A17:A18"/>
    <mergeCell ref="C17:C18"/>
    <mergeCell ref="D17:D18"/>
    <mergeCell ref="E17:E18"/>
    <mergeCell ref="F17:F18"/>
    <mergeCell ref="A25:A26"/>
    <mergeCell ref="C25:C26"/>
    <mergeCell ref="D25:D26"/>
    <mergeCell ref="E25:E26"/>
    <mergeCell ref="F25:F26"/>
    <mergeCell ref="A15:A16"/>
    <mergeCell ref="C15:C16"/>
    <mergeCell ref="D15:D16"/>
    <mergeCell ref="E15:E16"/>
    <mergeCell ref="A83:A84"/>
    <mergeCell ref="C83:C84"/>
    <mergeCell ref="D83:D84"/>
    <mergeCell ref="E83:E84"/>
    <mergeCell ref="F83:F84"/>
    <mergeCell ref="A85:A86"/>
    <mergeCell ref="C85:C86"/>
    <mergeCell ref="D85:D86"/>
    <mergeCell ref="E85:E86"/>
    <mergeCell ref="F85:F86"/>
    <mergeCell ref="A81:A82"/>
    <mergeCell ref="C81:C82"/>
    <mergeCell ref="D81:D82"/>
    <mergeCell ref="E81:E82"/>
    <mergeCell ref="F81:F82"/>
    <mergeCell ref="A77:A78"/>
    <mergeCell ref="C77:C78"/>
    <mergeCell ref="D77:D78"/>
    <mergeCell ref="E77:E78"/>
    <mergeCell ref="F77:F78"/>
    <mergeCell ref="A79:A80"/>
    <mergeCell ref="C79:C80"/>
    <mergeCell ref="D79:D80"/>
    <mergeCell ref="E79:E80"/>
    <mergeCell ref="F79:F80"/>
    <mergeCell ref="A73:A74"/>
    <mergeCell ref="C73:C74"/>
    <mergeCell ref="D73:D74"/>
    <mergeCell ref="E73:E74"/>
    <mergeCell ref="F73:F74"/>
    <mergeCell ref="A75:A76"/>
    <mergeCell ref="C75:C76"/>
    <mergeCell ref="D75:D76"/>
    <mergeCell ref="E75:E76"/>
    <mergeCell ref="F75:F76"/>
    <mergeCell ref="A69:A70"/>
    <mergeCell ref="C69:C70"/>
    <mergeCell ref="D69:D70"/>
    <mergeCell ref="E69:E70"/>
    <mergeCell ref="F69:F70"/>
    <mergeCell ref="A71:A72"/>
    <mergeCell ref="C71:C72"/>
    <mergeCell ref="D71:D72"/>
    <mergeCell ref="E71:E72"/>
    <mergeCell ref="F71:F72"/>
    <mergeCell ref="A63:A64"/>
    <mergeCell ref="C63:C64"/>
    <mergeCell ref="D63:D64"/>
    <mergeCell ref="E63:E64"/>
    <mergeCell ref="F63:F64"/>
    <mergeCell ref="A65:A66"/>
    <mergeCell ref="C65:C66"/>
    <mergeCell ref="D65:D66"/>
    <mergeCell ref="E65:E66"/>
    <mergeCell ref="F65:F66"/>
    <mergeCell ref="F57:F58"/>
    <mergeCell ref="A59:A60"/>
    <mergeCell ref="C59:C60"/>
    <mergeCell ref="D59:D60"/>
    <mergeCell ref="E59:E60"/>
    <mergeCell ref="F59:F60"/>
    <mergeCell ref="A51:A52"/>
    <mergeCell ref="C51:C52"/>
    <mergeCell ref="D51:D52"/>
    <mergeCell ref="E51:E52"/>
    <mergeCell ref="F51:F52"/>
    <mergeCell ref="A55:A56"/>
    <mergeCell ref="C55:C56"/>
    <mergeCell ref="D55:D56"/>
    <mergeCell ref="E55:E56"/>
    <mergeCell ref="F55:F56"/>
    <mergeCell ref="A45:A46"/>
    <mergeCell ref="C45:C46"/>
    <mergeCell ref="D45:D46"/>
    <mergeCell ref="E45:E46"/>
    <mergeCell ref="F45:F46"/>
    <mergeCell ref="A49:A50"/>
    <mergeCell ref="C49:C50"/>
    <mergeCell ref="D49:D50"/>
    <mergeCell ref="E49:E50"/>
    <mergeCell ref="F49:F50"/>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1:A32"/>
    <mergeCell ref="C31:C32"/>
    <mergeCell ref="D31:D32"/>
    <mergeCell ref="E31:E32"/>
    <mergeCell ref="F31:F32"/>
    <mergeCell ref="A33:A34"/>
    <mergeCell ref="C33:C34"/>
    <mergeCell ref="D33:D34"/>
    <mergeCell ref="E33:E34"/>
    <mergeCell ref="F33:F34"/>
    <mergeCell ref="A9:F9"/>
    <mergeCell ref="A1:B4"/>
    <mergeCell ref="C1:E4"/>
    <mergeCell ref="F2:F4"/>
    <mergeCell ref="A5:F5"/>
    <mergeCell ref="A6:F6"/>
    <mergeCell ref="A7:F7"/>
    <mergeCell ref="F15:F16"/>
    <mergeCell ref="A23:A24"/>
    <mergeCell ref="C23:C24"/>
    <mergeCell ref="D23:D24"/>
    <mergeCell ref="E23:E24"/>
    <mergeCell ref="F23:F24"/>
    <mergeCell ref="A11:A12"/>
    <mergeCell ref="C11:C12"/>
    <mergeCell ref="D11:D12"/>
    <mergeCell ref="E11:E12"/>
    <mergeCell ref="F11:F12"/>
    <mergeCell ref="A19:A20"/>
    <mergeCell ref="C19:C20"/>
    <mergeCell ref="D19:D20"/>
    <mergeCell ref="E19:E20"/>
    <mergeCell ref="F19:F20"/>
    <mergeCell ref="A13:A14"/>
  </mergeCells>
  <pageMargins left="0.7" right="0.7" top="0.75" bottom="0.75" header="0.3" footer="0.3"/>
  <pageSetup paperSize="9" scale="4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workbookViewId="0">
      <selection activeCell="E63" sqref="E63:F72"/>
    </sheetView>
  </sheetViews>
  <sheetFormatPr defaultColWidth="9.1796875" defaultRowHeight="14.5"/>
  <cols>
    <col min="1" max="1" width="11.26953125" style="1" customWidth="1"/>
    <col min="2" max="2" width="105.453125" style="3" customWidth="1"/>
    <col min="3" max="3" width="10.1796875" style="4" customWidth="1"/>
    <col min="4" max="4" width="11.54296875" style="4" customWidth="1"/>
    <col min="5" max="5" width="18.7265625" style="6" customWidth="1"/>
    <col min="6" max="6" width="22.453125" style="6" customWidth="1"/>
    <col min="7" max="7" width="30.7265625" style="1" customWidth="1"/>
    <col min="8" max="251" width="9.1796875" style="1"/>
    <col min="252" max="252" width="5.1796875" style="1" bestFit="1" customWidth="1"/>
    <col min="253" max="253" width="36.1796875" style="1" customWidth="1"/>
    <col min="254" max="254" width="4.54296875" style="1" bestFit="1" customWidth="1"/>
    <col min="255" max="255" width="8.81640625" style="1" customWidth="1"/>
    <col min="256" max="256" width="7.54296875" style="1" customWidth="1"/>
    <col min="257" max="257" width="8.54296875" style="1" customWidth="1"/>
    <col min="258" max="258" width="36.1796875" style="1" customWidth="1"/>
    <col min="259" max="259" width="4.7265625" style="1" bestFit="1" customWidth="1"/>
    <col min="260" max="507" width="9.1796875" style="1"/>
    <col min="508" max="508" width="5.1796875" style="1" bestFit="1" customWidth="1"/>
    <col min="509" max="509" width="36.1796875" style="1" customWidth="1"/>
    <col min="510" max="510" width="4.54296875" style="1" bestFit="1" customWidth="1"/>
    <col min="511" max="511" width="8.81640625" style="1" customWidth="1"/>
    <col min="512" max="512" width="7.54296875" style="1" customWidth="1"/>
    <col min="513" max="513" width="8.54296875" style="1" customWidth="1"/>
    <col min="514" max="514" width="36.1796875" style="1" customWidth="1"/>
    <col min="515" max="515" width="4.7265625" style="1" bestFit="1" customWidth="1"/>
    <col min="516" max="763" width="9.1796875" style="1"/>
    <col min="764" max="764" width="5.1796875" style="1" bestFit="1" customWidth="1"/>
    <col min="765" max="765" width="36.1796875" style="1" customWidth="1"/>
    <col min="766" max="766" width="4.54296875" style="1" bestFit="1" customWidth="1"/>
    <col min="767" max="767" width="8.81640625" style="1" customWidth="1"/>
    <col min="768" max="768" width="7.54296875" style="1" customWidth="1"/>
    <col min="769" max="769" width="8.54296875" style="1" customWidth="1"/>
    <col min="770" max="770" width="36.1796875" style="1" customWidth="1"/>
    <col min="771" max="771" width="4.7265625" style="1" bestFit="1" customWidth="1"/>
    <col min="772" max="1019" width="9.1796875" style="1"/>
    <col min="1020" max="1020" width="5.1796875" style="1" bestFit="1" customWidth="1"/>
    <col min="1021" max="1021" width="36.1796875" style="1" customWidth="1"/>
    <col min="1022" max="1022" width="4.54296875" style="1" bestFit="1" customWidth="1"/>
    <col min="1023" max="1023" width="8.81640625" style="1" customWidth="1"/>
    <col min="1024" max="1024" width="7.54296875" style="1" customWidth="1"/>
    <col min="1025" max="1025" width="8.54296875" style="1" customWidth="1"/>
    <col min="1026" max="1026" width="36.1796875" style="1" customWidth="1"/>
    <col min="1027" max="1027" width="4.7265625" style="1" bestFit="1" customWidth="1"/>
    <col min="1028" max="1275" width="9.1796875" style="1"/>
    <col min="1276" max="1276" width="5.1796875" style="1" bestFit="1" customWidth="1"/>
    <col min="1277" max="1277" width="36.1796875" style="1" customWidth="1"/>
    <col min="1278" max="1278" width="4.54296875" style="1" bestFit="1" customWidth="1"/>
    <col min="1279" max="1279" width="8.81640625" style="1" customWidth="1"/>
    <col min="1280" max="1280" width="7.54296875" style="1" customWidth="1"/>
    <col min="1281" max="1281" width="8.54296875" style="1" customWidth="1"/>
    <col min="1282" max="1282" width="36.1796875" style="1" customWidth="1"/>
    <col min="1283" max="1283" width="4.7265625" style="1" bestFit="1" customWidth="1"/>
    <col min="1284" max="1531" width="9.1796875" style="1"/>
    <col min="1532" max="1532" width="5.1796875" style="1" bestFit="1" customWidth="1"/>
    <col min="1533" max="1533" width="36.1796875" style="1" customWidth="1"/>
    <col min="1534" max="1534" width="4.54296875" style="1" bestFit="1" customWidth="1"/>
    <col min="1535" max="1535" width="8.81640625" style="1" customWidth="1"/>
    <col min="1536" max="1536" width="7.54296875" style="1" customWidth="1"/>
    <col min="1537" max="1537" width="8.54296875" style="1" customWidth="1"/>
    <col min="1538" max="1538" width="36.1796875" style="1" customWidth="1"/>
    <col min="1539" max="1539" width="4.7265625" style="1" bestFit="1" customWidth="1"/>
    <col min="1540" max="1787" width="9.1796875" style="1"/>
    <col min="1788" max="1788" width="5.1796875" style="1" bestFit="1" customWidth="1"/>
    <col min="1789" max="1789" width="36.1796875" style="1" customWidth="1"/>
    <col min="1790" max="1790" width="4.54296875" style="1" bestFit="1" customWidth="1"/>
    <col min="1791" max="1791" width="8.81640625" style="1" customWidth="1"/>
    <col min="1792" max="1792" width="7.54296875" style="1" customWidth="1"/>
    <col min="1793" max="1793" width="8.54296875" style="1" customWidth="1"/>
    <col min="1794" max="1794" width="36.1796875" style="1" customWidth="1"/>
    <col min="1795" max="1795" width="4.7265625" style="1" bestFit="1" customWidth="1"/>
    <col min="1796" max="2043" width="9.1796875" style="1"/>
    <col min="2044" max="2044" width="5.1796875" style="1" bestFit="1" customWidth="1"/>
    <col min="2045" max="2045" width="36.1796875" style="1" customWidth="1"/>
    <col min="2046" max="2046" width="4.54296875" style="1" bestFit="1" customWidth="1"/>
    <col min="2047" max="2047" width="8.81640625" style="1" customWidth="1"/>
    <col min="2048" max="2048" width="7.54296875" style="1" customWidth="1"/>
    <col min="2049" max="2049" width="8.54296875" style="1" customWidth="1"/>
    <col min="2050" max="2050" width="36.1796875" style="1" customWidth="1"/>
    <col min="2051" max="2051" width="4.7265625" style="1" bestFit="1" customWidth="1"/>
    <col min="2052" max="2299" width="9.1796875" style="1"/>
    <col min="2300" max="2300" width="5.1796875" style="1" bestFit="1" customWidth="1"/>
    <col min="2301" max="2301" width="36.1796875" style="1" customWidth="1"/>
    <col min="2302" max="2302" width="4.54296875" style="1" bestFit="1" customWidth="1"/>
    <col min="2303" max="2303" width="8.81640625" style="1" customWidth="1"/>
    <col min="2304" max="2304" width="7.54296875" style="1" customWidth="1"/>
    <col min="2305" max="2305" width="8.54296875" style="1" customWidth="1"/>
    <col min="2306" max="2306" width="36.1796875" style="1" customWidth="1"/>
    <col min="2307" max="2307" width="4.7265625" style="1" bestFit="1" customWidth="1"/>
    <col min="2308" max="2555" width="9.1796875" style="1"/>
    <col min="2556" max="2556" width="5.1796875" style="1" bestFit="1" customWidth="1"/>
    <col min="2557" max="2557" width="36.1796875" style="1" customWidth="1"/>
    <col min="2558" max="2558" width="4.54296875" style="1" bestFit="1" customWidth="1"/>
    <col min="2559" max="2559" width="8.81640625" style="1" customWidth="1"/>
    <col min="2560" max="2560" width="7.54296875" style="1" customWidth="1"/>
    <col min="2561" max="2561" width="8.54296875" style="1" customWidth="1"/>
    <col min="2562" max="2562" width="36.1796875" style="1" customWidth="1"/>
    <col min="2563" max="2563" width="4.7265625" style="1" bestFit="1" customWidth="1"/>
    <col min="2564" max="2811" width="9.1796875" style="1"/>
    <col min="2812" max="2812" width="5.1796875" style="1" bestFit="1" customWidth="1"/>
    <col min="2813" max="2813" width="36.1796875" style="1" customWidth="1"/>
    <col min="2814" max="2814" width="4.54296875" style="1" bestFit="1" customWidth="1"/>
    <col min="2815" max="2815" width="8.81640625" style="1" customWidth="1"/>
    <col min="2816" max="2816" width="7.54296875" style="1" customWidth="1"/>
    <col min="2817" max="2817" width="8.54296875" style="1" customWidth="1"/>
    <col min="2818" max="2818" width="36.1796875" style="1" customWidth="1"/>
    <col min="2819" max="2819" width="4.7265625" style="1" bestFit="1" customWidth="1"/>
    <col min="2820" max="3067" width="9.1796875" style="1"/>
    <col min="3068" max="3068" width="5.1796875" style="1" bestFit="1" customWidth="1"/>
    <col min="3069" max="3069" width="36.1796875" style="1" customWidth="1"/>
    <col min="3070" max="3070" width="4.54296875" style="1" bestFit="1" customWidth="1"/>
    <col min="3071" max="3071" width="8.81640625" style="1" customWidth="1"/>
    <col min="3072" max="3072" width="7.54296875" style="1" customWidth="1"/>
    <col min="3073" max="3073" width="8.54296875" style="1" customWidth="1"/>
    <col min="3074" max="3074" width="36.1796875" style="1" customWidth="1"/>
    <col min="3075" max="3075" width="4.7265625" style="1" bestFit="1" customWidth="1"/>
    <col min="3076" max="3323" width="9.1796875" style="1"/>
    <col min="3324" max="3324" width="5.1796875" style="1" bestFit="1" customWidth="1"/>
    <col min="3325" max="3325" width="36.1796875" style="1" customWidth="1"/>
    <col min="3326" max="3326" width="4.54296875" style="1" bestFit="1" customWidth="1"/>
    <col min="3327" max="3327" width="8.81640625" style="1" customWidth="1"/>
    <col min="3328" max="3328" width="7.54296875" style="1" customWidth="1"/>
    <col min="3329" max="3329" width="8.54296875" style="1" customWidth="1"/>
    <col min="3330" max="3330" width="36.1796875" style="1" customWidth="1"/>
    <col min="3331" max="3331" width="4.7265625" style="1" bestFit="1" customWidth="1"/>
    <col min="3332" max="3579" width="9.1796875" style="1"/>
    <col min="3580" max="3580" width="5.1796875" style="1" bestFit="1" customWidth="1"/>
    <col min="3581" max="3581" width="36.1796875" style="1" customWidth="1"/>
    <col min="3582" max="3582" width="4.54296875" style="1" bestFit="1" customWidth="1"/>
    <col min="3583" max="3583" width="8.81640625" style="1" customWidth="1"/>
    <col min="3584" max="3584" width="7.54296875" style="1" customWidth="1"/>
    <col min="3585" max="3585" width="8.54296875" style="1" customWidth="1"/>
    <col min="3586" max="3586" width="36.1796875" style="1" customWidth="1"/>
    <col min="3587" max="3587" width="4.7265625" style="1" bestFit="1" customWidth="1"/>
    <col min="3588" max="3835" width="9.1796875" style="1"/>
    <col min="3836" max="3836" width="5.1796875" style="1" bestFit="1" customWidth="1"/>
    <col min="3837" max="3837" width="36.1796875" style="1" customWidth="1"/>
    <col min="3838" max="3838" width="4.54296875" style="1" bestFit="1" customWidth="1"/>
    <col min="3839" max="3839" width="8.81640625" style="1" customWidth="1"/>
    <col min="3840" max="3840" width="7.54296875" style="1" customWidth="1"/>
    <col min="3841" max="3841" width="8.54296875" style="1" customWidth="1"/>
    <col min="3842" max="3842" width="36.1796875" style="1" customWidth="1"/>
    <col min="3843" max="3843" width="4.7265625" style="1" bestFit="1" customWidth="1"/>
    <col min="3844" max="4091" width="9.1796875" style="1"/>
    <col min="4092" max="4092" width="5.1796875" style="1" bestFit="1" customWidth="1"/>
    <col min="4093" max="4093" width="36.1796875" style="1" customWidth="1"/>
    <col min="4094" max="4094" width="4.54296875" style="1" bestFit="1" customWidth="1"/>
    <col min="4095" max="4095" width="8.81640625" style="1" customWidth="1"/>
    <col min="4096" max="4096" width="7.54296875" style="1" customWidth="1"/>
    <col min="4097" max="4097" width="8.54296875" style="1" customWidth="1"/>
    <col min="4098" max="4098" width="36.1796875" style="1" customWidth="1"/>
    <col min="4099" max="4099" width="4.7265625" style="1" bestFit="1" customWidth="1"/>
    <col min="4100" max="4347" width="9.1796875" style="1"/>
    <col min="4348" max="4348" width="5.1796875" style="1" bestFit="1" customWidth="1"/>
    <col min="4349" max="4349" width="36.1796875" style="1" customWidth="1"/>
    <col min="4350" max="4350" width="4.54296875" style="1" bestFit="1" customWidth="1"/>
    <col min="4351" max="4351" width="8.81640625" style="1" customWidth="1"/>
    <col min="4352" max="4352" width="7.54296875" style="1" customWidth="1"/>
    <col min="4353" max="4353" width="8.54296875" style="1" customWidth="1"/>
    <col min="4354" max="4354" width="36.1796875" style="1" customWidth="1"/>
    <col min="4355" max="4355" width="4.7265625" style="1" bestFit="1" customWidth="1"/>
    <col min="4356" max="4603" width="9.1796875" style="1"/>
    <col min="4604" max="4604" width="5.1796875" style="1" bestFit="1" customWidth="1"/>
    <col min="4605" max="4605" width="36.1796875" style="1" customWidth="1"/>
    <col min="4606" max="4606" width="4.54296875" style="1" bestFit="1" customWidth="1"/>
    <col min="4607" max="4607" width="8.81640625" style="1" customWidth="1"/>
    <col min="4608" max="4608" width="7.54296875" style="1" customWidth="1"/>
    <col min="4609" max="4609" width="8.54296875" style="1" customWidth="1"/>
    <col min="4610" max="4610" width="36.1796875" style="1" customWidth="1"/>
    <col min="4611" max="4611" width="4.7265625" style="1" bestFit="1" customWidth="1"/>
    <col min="4612" max="4859" width="9.1796875" style="1"/>
    <col min="4860" max="4860" width="5.1796875" style="1" bestFit="1" customWidth="1"/>
    <col min="4861" max="4861" width="36.1796875" style="1" customWidth="1"/>
    <col min="4862" max="4862" width="4.54296875" style="1" bestFit="1" customWidth="1"/>
    <col min="4863" max="4863" width="8.81640625" style="1" customWidth="1"/>
    <col min="4864" max="4864" width="7.54296875" style="1" customWidth="1"/>
    <col min="4865" max="4865" width="8.54296875" style="1" customWidth="1"/>
    <col min="4866" max="4866" width="36.1796875" style="1" customWidth="1"/>
    <col min="4867" max="4867" width="4.7265625" style="1" bestFit="1" customWidth="1"/>
    <col min="4868" max="5115" width="9.1796875" style="1"/>
    <col min="5116" max="5116" width="5.1796875" style="1" bestFit="1" customWidth="1"/>
    <col min="5117" max="5117" width="36.1796875" style="1" customWidth="1"/>
    <col min="5118" max="5118" width="4.54296875" style="1" bestFit="1" customWidth="1"/>
    <col min="5119" max="5119" width="8.81640625" style="1" customWidth="1"/>
    <col min="5120" max="5120" width="7.54296875" style="1" customWidth="1"/>
    <col min="5121" max="5121" width="8.54296875" style="1" customWidth="1"/>
    <col min="5122" max="5122" width="36.1796875" style="1" customWidth="1"/>
    <col min="5123" max="5123" width="4.7265625" style="1" bestFit="1" customWidth="1"/>
    <col min="5124" max="5371" width="9.1796875" style="1"/>
    <col min="5372" max="5372" width="5.1796875" style="1" bestFit="1" customWidth="1"/>
    <col min="5373" max="5373" width="36.1796875" style="1" customWidth="1"/>
    <col min="5374" max="5374" width="4.54296875" style="1" bestFit="1" customWidth="1"/>
    <col min="5375" max="5375" width="8.81640625" style="1" customWidth="1"/>
    <col min="5376" max="5376" width="7.54296875" style="1" customWidth="1"/>
    <col min="5377" max="5377" width="8.54296875" style="1" customWidth="1"/>
    <col min="5378" max="5378" width="36.1796875" style="1" customWidth="1"/>
    <col min="5379" max="5379" width="4.7265625" style="1" bestFit="1" customWidth="1"/>
    <col min="5380" max="5627" width="9.1796875" style="1"/>
    <col min="5628" max="5628" width="5.1796875" style="1" bestFit="1" customWidth="1"/>
    <col min="5629" max="5629" width="36.1796875" style="1" customWidth="1"/>
    <col min="5630" max="5630" width="4.54296875" style="1" bestFit="1" customWidth="1"/>
    <col min="5631" max="5631" width="8.81640625" style="1" customWidth="1"/>
    <col min="5632" max="5632" width="7.54296875" style="1" customWidth="1"/>
    <col min="5633" max="5633" width="8.54296875" style="1" customWidth="1"/>
    <col min="5634" max="5634" width="36.1796875" style="1" customWidth="1"/>
    <col min="5635" max="5635" width="4.7265625" style="1" bestFit="1" customWidth="1"/>
    <col min="5636" max="5883" width="9.1796875" style="1"/>
    <col min="5884" max="5884" width="5.1796875" style="1" bestFit="1" customWidth="1"/>
    <col min="5885" max="5885" width="36.1796875" style="1" customWidth="1"/>
    <col min="5886" max="5886" width="4.54296875" style="1" bestFit="1" customWidth="1"/>
    <col min="5887" max="5887" width="8.81640625" style="1" customWidth="1"/>
    <col min="5888" max="5888" width="7.54296875" style="1" customWidth="1"/>
    <col min="5889" max="5889" width="8.54296875" style="1" customWidth="1"/>
    <col min="5890" max="5890" width="36.1796875" style="1" customWidth="1"/>
    <col min="5891" max="5891" width="4.7265625" style="1" bestFit="1" customWidth="1"/>
    <col min="5892" max="6139" width="9.1796875" style="1"/>
    <col min="6140" max="6140" width="5.1796875" style="1" bestFit="1" customWidth="1"/>
    <col min="6141" max="6141" width="36.1796875" style="1" customWidth="1"/>
    <col min="6142" max="6142" width="4.54296875" style="1" bestFit="1" customWidth="1"/>
    <col min="6143" max="6143" width="8.81640625" style="1" customWidth="1"/>
    <col min="6144" max="6144" width="7.54296875" style="1" customWidth="1"/>
    <col min="6145" max="6145" width="8.54296875" style="1" customWidth="1"/>
    <col min="6146" max="6146" width="36.1796875" style="1" customWidth="1"/>
    <col min="6147" max="6147" width="4.7265625" style="1" bestFit="1" customWidth="1"/>
    <col min="6148" max="6395" width="9.1796875" style="1"/>
    <col min="6396" max="6396" width="5.1796875" style="1" bestFit="1" customWidth="1"/>
    <col min="6397" max="6397" width="36.1796875" style="1" customWidth="1"/>
    <col min="6398" max="6398" width="4.54296875" style="1" bestFit="1" customWidth="1"/>
    <col min="6399" max="6399" width="8.81640625" style="1" customWidth="1"/>
    <col min="6400" max="6400" width="7.54296875" style="1" customWidth="1"/>
    <col min="6401" max="6401" width="8.54296875" style="1" customWidth="1"/>
    <col min="6402" max="6402" width="36.1796875" style="1" customWidth="1"/>
    <col min="6403" max="6403" width="4.7265625" style="1" bestFit="1" customWidth="1"/>
    <col min="6404" max="6651" width="9.1796875" style="1"/>
    <col min="6652" max="6652" width="5.1796875" style="1" bestFit="1" customWidth="1"/>
    <col min="6653" max="6653" width="36.1796875" style="1" customWidth="1"/>
    <col min="6654" max="6654" width="4.54296875" style="1" bestFit="1" customWidth="1"/>
    <col min="6655" max="6655" width="8.81640625" style="1" customWidth="1"/>
    <col min="6656" max="6656" width="7.54296875" style="1" customWidth="1"/>
    <col min="6657" max="6657" width="8.54296875" style="1" customWidth="1"/>
    <col min="6658" max="6658" width="36.1796875" style="1" customWidth="1"/>
    <col min="6659" max="6659" width="4.7265625" style="1" bestFit="1" customWidth="1"/>
    <col min="6660" max="6907" width="9.1796875" style="1"/>
    <col min="6908" max="6908" width="5.1796875" style="1" bestFit="1" customWidth="1"/>
    <col min="6909" max="6909" width="36.1796875" style="1" customWidth="1"/>
    <col min="6910" max="6910" width="4.54296875" style="1" bestFit="1" customWidth="1"/>
    <col min="6911" max="6911" width="8.81640625" style="1" customWidth="1"/>
    <col min="6912" max="6912" width="7.54296875" style="1" customWidth="1"/>
    <col min="6913" max="6913" width="8.54296875" style="1" customWidth="1"/>
    <col min="6914" max="6914" width="36.1796875" style="1" customWidth="1"/>
    <col min="6915" max="6915" width="4.7265625" style="1" bestFit="1" customWidth="1"/>
    <col min="6916" max="7163" width="9.1796875" style="1"/>
    <col min="7164" max="7164" width="5.1796875" style="1" bestFit="1" customWidth="1"/>
    <col min="7165" max="7165" width="36.1796875" style="1" customWidth="1"/>
    <col min="7166" max="7166" width="4.54296875" style="1" bestFit="1" customWidth="1"/>
    <col min="7167" max="7167" width="8.81640625" style="1" customWidth="1"/>
    <col min="7168" max="7168" width="7.54296875" style="1" customWidth="1"/>
    <col min="7169" max="7169" width="8.54296875" style="1" customWidth="1"/>
    <col min="7170" max="7170" width="36.1796875" style="1" customWidth="1"/>
    <col min="7171" max="7171" width="4.7265625" style="1" bestFit="1" customWidth="1"/>
    <col min="7172" max="7419" width="9.1796875" style="1"/>
    <col min="7420" max="7420" width="5.1796875" style="1" bestFit="1" customWidth="1"/>
    <col min="7421" max="7421" width="36.1796875" style="1" customWidth="1"/>
    <col min="7422" max="7422" width="4.54296875" style="1" bestFit="1" customWidth="1"/>
    <col min="7423" max="7423" width="8.81640625" style="1" customWidth="1"/>
    <col min="7424" max="7424" width="7.54296875" style="1" customWidth="1"/>
    <col min="7425" max="7425" width="8.54296875" style="1" customWidth="1"/>
    <col min="7426" max="7426" width="36.1796875" style="1" customWidth="1"/>
    <col min="7427" max="7427" width="4.7265625" style="1" bestFit="1" customWidth="1"/>
    <col min="7428" max="7675" width="9.1796875" style="1"/>
    <col min="7676" max="7676" width="5.1796875" style="1" bestFit="1" customWidth="1"/>
    <col min="7677" max="7677" width="36.1796875" style="1" customWidth="1"/>
    <col min="7678" max="7678" width="4.54296875" style="1" bestFit="1" customWidth="1"/>
    <col min="7679" max="7679" width="8.81640625" style="1" customWidth="1"/>
    <col min="7680" max="7680" width="7.54296875" style="1" customWidth="1"/>
    <col min="7681" max="7681" width="8.54296875" style="1" customWidth="1"/>
    <col min="7682" max="7682" width="36.1796875" style="1" customWidth="1"/>
    <col min="7683" max="7683" width="4.7265625" style="1" bestFit="1" customWidth="1"/>
    <col min="7684" max="7931" width="9.1796875" style="1"/>
    <col min="7932" max="7932" width="5.1796875" style="1" bestFit="1" customWidth="1"/>
    <col min="7933" max="7933" width="36.1796875" style="1" customWidth="1"/>
    <col min="7934" max="7934" width="4.54296875" style="1" bestFit="1" customWidth="1"/>
    <col min="7935" max="7935" width="8.81640625" style="1" customWidth="1"/>
    <col min="7936" max="7936" width="7.54296875" style="1" customWidth="1"/>
    <col min="7937" max="7937" width="8.54296875" style="1" customWidth="1"/>
    <col min="7938" max="7938" width="36.1796875" style="1" customWidth="1"/>
    <col min="7939" max="7939" width="4.7265625" style="1" bestFit="1" customWidth="1"/>
    <col min="7940" max="8187" width="9.1796875" style="1"/>
    <col min="8188" max="8188" width="5.1796875" style="1" bestFit="1" customWidth="1"/>
    <col min="8189" max="8189" width="36.1796875" style="1" customWidth="1"/>
    <col min="8190" max="8190" width="4.54296875" style="1" bestFit="1" customWidth="1"/>
    <col min="8191" max="8191" width="8.81640625" style="1" customWidth="1"/>
    <col min="8192" max="8192" width="7.54296875" style="1" customWidth="1"/>
    <col min="8193" max="8193" width="8.54296875" style="1" customWidth="1"/>
    <col min="8194" max="8194" width="36.1796875" style="1" customWidth="1"/>
    <col min="8195" max="8195" width="4.7265625" style="1" bestFit="1" customWidth="1"/>
    <col min="8196" max="8443" width="9.1796875" style="1"/>
    <col min="8444" max="8444" width="5.1796875" style="1" bestFit="1" customWidth="1"/>
    <col min="8445" max="8445" width="36.1796875" style="1" customWidth="1"/>
    <col min="8446" max="8446" width="4.54296875" style="1" bestFit="1" customWidth="1"/>
    <col min="8447" max="8447" width="8.81640625" style="1" customWidth="1"/>
    <col min="8448" max="8448" width="7.54296875" style="1" customWidth="1"/>
    <col min="8449" max="8449" width="8.54296875" style="1" customWidth="1"/>
    <col min="8450" max="8450" width="36.1796875" style="1" customWidth="1"/>
    <col min="8451" max="8451" width="4.7265625" style="1" bestFit="1" customWidth="1"/>
    <col min="8452" max="8699" width="9.1796875" style="1"/>
    <col min="8700" max="8700" width="5.1796875" style="1" bestFit="1" customWidth="1"/>
    <col min="8701" max="8701" width="36.1796875" style="1" customWidth="1"/>
    <col min="8702" max="8702" width="4.54296875" style="1" bestFit="1" customWidth="1"/>
    <col min="8703" max="8703" width="8.81640625" style="1" customWidth="1"/>
    <col min="8704" max="8704" width="7.54296875" style="1" customWidth="1"/>
    <col min="8705" max="8705" width="8.54296875" style="1" customWidth="1"/>
    <col min="8706" max="8706" width="36.1796875" style="1" customWidth="1"/>
    <col min="8707" max="8707" width="4.7265625" style="1" bestFit="1" customWidth="1"/>
    <col min="8708" max="8955" width="9.1796875" style="1"/>
    <col min="8956" max="8956" width="5.1796875" style="1" bestFit="1" customWidth="1"/>
    <col min="8957" max="8957" width="36.1796875" style="1" customWidth="1"/>
    <col min="8958" max="8958" width="4.54296875" style="1" bestFit="1" customWidth="1"/>
    <col min="8959" max="8959" width="8.81640625" style="1" customWidth="1"/>
    <col min="8960" max="8960" width="7.54296875" style="1" customWidth="1"/>
    <col min="8961" max="8961" width="8.54296875" style="1" customWidth="1"/>
    <col min="8962" max="8962" width="36.1796875" style="1" customWidth="1"/>
    <col min="8963" max="8963" width="4.7265625" style="1" bestFit="1" customWidth="1"/>
    <col min="8964" max="9211" width="9.1796875" style="1"/>
    <col min="9212" max="9212" width="5.1796875" style="1" bestFit="1" customWidth="1"/>
    <col min="9213" max="9213" width="36.1796875" style="1" customWidth="1"/>
    <col min="9214" max="9214" width="4.54296875" style="1" bestFit="1" customWidth="1"/>
    <col min="9215" max="9215" width="8.81640625" style="1" customWidth="1"/>
    <col min="9216" max="9216" width="7.54296875" style="1" customWidth="1"/>
    <col min="9217" max="9217" width="8.54296875" style="1" customWidth="1"/>
    <col min="9218" max="9218" width="36.1796875" style="1" customWidth="1"/>
    <col min="9219" max="9219" width="4.7265625" style="1" bestFit="1" customWidth="1"/>
    <col min="9220" max="9467" width="9.1796875" style="1"/>
    <col min="9468" max="9468" width="5.1796875" style="1" bestFit="1" customWidth="1"/>
    <col min="9469" max="9469" width="36.1796875" style="1" customWidth="1"/>
    <col min="9470" max="9470" width="4.54296875" style="1" bestFit="1" customWidth="1"/>
    <col min="9471" max="9471" width="8.81640625" style="1" customWidth="1"/>
    <col min="9472" max="9472" width="7.54296875" style="1" customWidth="1"/>
    <col min="9473" max="9473" width="8.54296875" style="1" customWidth="1"/>
    <col min="9474" max="9474" width="36.1796875" style="1" customWidth="1"/>
    <col min="9475" max="9475" width="4.7265625" style="1" bestFit="1" customWidth="1"/>
    <col min="9476" max="9723" width="9.1796875" style="1"/>
    <col min="9724" max="9724" width="5.1796875" style="1" bestFit="1" customWidth="1"/>
    <col min="9725" max="9725" width="36.1796875" style="1" customWidth="1"/>
    <col min="9726" max="9726" width="4.54296875" style="1" bestFit="1" customWidth="1"/>
    <col min="9727" max="9727" width="8.81640625" style="1" customWidth="1"/>
    <col min="9728" max="9728" width="7.54296875" style="1" customWidth="1"/>
    <col min="9729" max="9729" width="8.54296875" style="1" customWidth="1"/>
    <col min="9730" max="9730" width="36.1796875" style="1" customWidth="1"/>
    <col min="9731" max="9731" width="4.7265625" style="1" bestFit="1" customWidth="1"/>
    <col min="9732" max="9979" width="9.1796875" style="1"/>
    <col min="9980" max="9980" width="5.1796875" style="1" bestFit="1" customWidth="1"/>
    <col min="9981" max="9981" width="36.1796875" style="1" customWidth="1"/>
    <col min="9982" max="9982" width="4.54296875" style="1" bestFit="1" customWidth="1"/>
    <col min="9983" max="9983" width="8.81640625" style="1" customWidth="1"/>
    <col min="9984" max="9984" width="7.54296875" style="1" customWidth="1"/>
    <col min="9985" max="9985" width="8.54296875" style="1" customWidth="1"/>
    <col min="9986" max="9986" width="36.1796875" style="1" customWidth="1"/>
    <col min="9987" max="9987" width="4.7265625" style="1" bestFit="1" customWidth="1"/>
    <col min="9988" max="10235" width="9.1796875" style="1"/>
    <col min="10236" max="10236" width="5.1796875" style="1" bestFit="1" customWidth="1"/>
    <col min="10237" max="10237" width="36.1796875" style="1" customWidth="1"/>
    <col min="10238" max="10238" width="4.54296875" style="1" bestFit="1" customWidth="1"/>
    <col min="10239" max="10239" width="8.81640625" style="1" customWidth="1"/>
    <col min="10240" max="10240" width="7.54296875" style="1" customWidth="1"/>
    <col min="10241" max="10241" width="8.54296875" style="1" customWidth="1"/>
    <col min="10242" max="10242" width="36.1796875" style="1" customWidth="1"/>
    <col min="10243" max="10243" width="4.7265625" style="1" bestFit="1" customWidth="1"/>
    <col min="10244" max="10491" width="9.1796875" style="1"/>
    <col min="10492" max="10492" width="5.1796875" style="1" bestFit="1" customWidth="1"/>
    <col min="10493" max="10493" width="36.1796875" style="1" customWidth="1"/>
    <col min="10494" max="10494" width="4.54296875" style="1" bestFit="1" customWidth="1"/>
    <col min="10495" max="10495" width="8.81640625" style="1" customWidth="1"/>
    <col min="10496" max="10496" width="7.54296875" style="1" customWidth="1"/>
    <col min="10497" max="10497" width="8.54296875" style="1" customWidth="1"/>
    <col min="10498" max="10498" width="36.1796875" style="1" customWidth="1"/>
    <col min="10499" max="10499" width="4.7265625" style="1" bestFit="1" customWidth="1"/>
    <col min="10500" max="10747" width="9.1796875" style="1"/>
    <col min="10748" max="10748" width="5.1796875" style="1" bestFit="1" customWidth="1"/>
    <col min="10749" max="10749" width="36.1796875" style="1" customWidth="1"/>
    <col min="10750" max="10750" width="4.54296875" style="1" bestFit="1" customWidth="1"/>
    <col min="10751" max="10751" width="8.81640625" style="1" customWidth="1"/>
    <col min="10752" max="10752" width="7.54296875" style="1" customWidth="1"/>
    <col min="10753" max="10753" width="8.54296875" style="1" customWidth="1"/>
    <col min="10754" max="10754" width="36.1796875" style="1" customWidth="1"/>
    <col min="10755" max="10755" width="4.7265625" style="1" bestFit="1" customWidth="1"/>
    <col min="10756" max="11003" width="9.1796875" style="1"/>
    <col min="11004" max="11004" width="5.1796875" style="1" bestFit="1" customWidth="1"/>
    <col min="11005" max="11005" width="36.1796875" style="1" customWidth="1"/>
    <col min="11006" max="11006" width="4.54296875" style="1" bestFit="1" customWidth="1"/>
    <col min="11007" max="11007" width="8.81640625" style="1" customWidth="1"/>
    <col min="11008" max="11008" width="7.54296875" style="1" customWidth="1"/>
    <col min="11009" max="11009" width="8.54296875" style="1" customWidth="1"/>
    <col min="11010" max="11010" width="36.1796875" style="1" customWidth="1"/>
    <col min="11011" max="11011" width="4.7265625" style="1" bestFit="1" customWidth="1"/>
    <col min="11012" max="11259" width="9.1796875" style="1"/>
    <col min="11260" max="11260" width="5.1796875" style="1" bestFit="1" customWidth="1"/>
    <col min="11261" max="11261" width="36.1796875" style="1" customWidth="1"/>
    <col min="11262" max="11262" width="4.54296875" style="1" bestFit="1" customWidth="1"/>
    <col min="11263" max="11263" width="8.81640625" style="1" customWidth="1"/>
    <col min="11264" max="11264" width="7.54296875" style="1" customWidth="1"/>
    <col min="11265" max="11265" width="8.54296875" style="1" customWidth="1"/>
    <col min="11266" max="11266" width="36.1796875" style="1" customWidth="1"/>
    <col min="11267" max="11267" width="4.7265625" style="1" bestFit="1" customWidth="1"/>
    <col min="11268" max="11515" width="9.1796875" style="1"/>
    <col min="11516" max="11516" width="5.1796875" style="1" bestFit="1" customWidth="1"/>
    <col min="11517" max="11517" width="36.1796875" style="1" customWidth="1"/>
    <col min="11518" max="11518" width="4.54296875" style="1" bestFit="1" customWidth="1"/>
    <col min="11519" max="11519" width="8.81640625" style="1" customWidth="1"/>
    <col min="11520" max="11520" width="7.54296875" style="1" customWidth="1"/>
    <col min="11521" max="11521" width="8.54296875" style="1" customWidth="1"/>
    <col min="11522" max="11522" width="36.1796875" style="1" customWidth="1"/>
    <col min="11523" max="11523" width="4.7265625" style="1" bestFit="1" customWidth="1"/>
    <col min="11524" max="11771" width="9.1796875" style="1"/>
    <col min="11772" max="11772" width="5.1796875" style="1" bestFit="1" customWidth="1"/>
    <col min="11773" max="11773" width="36.1796875" style="1" customWidth="1"/>
    <col min="11774" max="11774" width="4.54296875" style="1" bestFit="1" customWidth="1"/>
    <col min="11775" max="11775" width="8.81640625" style="1" customWidth="1"/>
    <col min="11776" max="11776" width="7.54296875" style="1" customWidth="1"/>
    <col min="11777" max="11777" width="8.54296875" style="1" customWidth="1"/>
    <col min="11778" max="11778" width="36.1796875" style="1" customWidth="1"/>
    <col min="11779" max="11779" width="4.7265625" style="1" bestFit="1" customWidth="1"/>
    <col min="11780" max="12027" width="9.1796875" style="1"/>
    <col min="12028" max="12028" width="5.1796875" style="1" bestFit="1" customWidth="1"/>
    <col min="12029" max="12029" width="36.1796875" style="1" customWidth="1"/>
    <col min="12030" max="12030" width="4.54296875" style="1" bestFit="1" customWidth="1"/>
    <col min="12031" max="12031" width="8.81640625" style="1" customWidth="1"/>
    <col min="12032" max="12032" width="7.54296875" style="1" customWidth="1"/>
    <col min="12033" max="12033" width="8.54296875" style="1" customWidth="1"/>
    <col min="12034" max="12034" width="36.1796875" style="1" customWidth="1"/>
    <col min="12035" max="12035" width="4.7265625" style="1" bestFit="1" customWidth="1"/>
    <col min="12036" max="12283" width="9.1796875" style="1"/>
    <col min="12284" max="12284" width="5.1796875" style="1" bestFit="1" customWidth="1"/>
    <col min="12285" max="12285" width="36.1796875" style="1" customWidth="1"/>
    <col min="12286" max="12286" width="4.54296875" style="1" bestFit="1" customWidth="1"/>
    <col min="12287" max="12287" width="8.81640625" style="1" customWidth="1"/>
    <col min="12288" max="12288" width="7.54296875" style="1" customWidth="1"/>
    <col min="12289" max="12289" width="8.54296875" style="1" customWidth="1"/>
    <col min="12290" max="12290" width="36.1796875" style="1" customWidth="1"/>
    <col min="12291" max="12291" width="4.7265625" style="1" bestFit="1" customWidth="1"/>
    <col min="12292" max="12539" width="9.1796875" style="1"/>
    <col min="12540" max="12540" width="5.1796875" style="1" bestFit="1" customWidth="1"/>
    <col min="12541" max="12541" width="36.1796875" style="1" customWidth="1"/>
    <col min="12542" max="12542" width="4.54296875" style="1" bestFit="1" customWidth="1"/>
    <col min="12543" max="12543" width="8.81640625" style="1" customWidth="1"/>
    <col min="12544" max="12544" width="7.54296875" style="1" customWidth="1"/>
    <col min="12545" max="12545" width="8.54296875" style="1" customWidth="1"/>
    <col min="12546" max="12546" width="36.1796875" style="1" customWidth="1"/>
    <col min="12547" max="12547" width="4.7265625" style="1" bestFit="1" customWidth="1"/>
    <col min="12548" max="12795" width="9.1796875" style="1"/>
    <col min="12796" max="12796" width="5.1796875" style="1" bestFit="1" customWidth="1"/>
    <col min="12797" max="12797" width="36.1796875" style="1" customWidth="1"/>
    <col min="12798" max="12798" width="4.54296875" style="1" bestFit="1" customWidth="1"/>
    <col min="12799" max="12799" width="8.81640625" style="1" customWidth="1"/>
    <col min="12800" max="12800" width="7.54296875" style="1" customWidth="1"/>
    <col min="12801" max="12801" width="8.54296875" style="1" customWidth="1"/>
    <col min="12802" max="12802" width="36.1796875" style="1" customWidth="1"/>
    <col min="12803" max="12803" width="4.7265625" style="1" bestFit="1" customWidth="1"/>
    <col min="12804" max="13051" width="9.1796875" style="1"/>
    <col min="13052" max="13052" width="5.1796875" style="1" bestFit="1" customWidth="1"/>
    <col min="13053" max="13053" width="36.1796875" style="1" customWidth="1"/>
    <col min="13054" max="13054" width="4.54296875" style="1" bestFit="1" customWidth="1"/>
    <col min="13055" max="13055" width="8.81640625" style="1" customWidth="1"/>
    <col min="13056" max="13056" width="7.54296875" style="1" customWidth="1"/>
    <col min="13057" max="13057" width="8.54296875" style="1" customWidth="1"/>
    <col min="13058" max="13058" width="36.1796875" style="1" customWidth="1"/>
    <col min="13059" max="13059" width="4.7265625" style="1" bestFit="1" customWidth="1"/>
    <col min="13060" max="13307" width="9.1796875" style="1"/>
    <col min="13308" max="13308" width="5.1796875" style="1" bestFit="1" customWidth="1"/>
    <col min="13309" max="13309" width="36.1796875" style="1" customWidth="1"/>
    <col min="13310" max="13310" width="4.54296875" style="1" bestFit="1" customWidth="1"/>
    <col min="13311" max="13311" width="8.81640625" style="1" customWidth="1"/>
    <col min="13312" max="13312" width="7.54296875" style="1" customWidth="1"/>
    <col min="13313" max="13313" width="8.54296875" style="1" customWidth="1"/>
    <col min="13314" max="13314" width="36.1796875" style="1" customWidth="1"/>
    <col min="13315" max="13315" width="4.7265625" style="1" bestFit="1" customWidth="1"/>
    <col min="13316" max="13563" width="9.1796875" style="1"/>
    <col min="13564" max="13564" width="5.1796875" style="1" bestFit="1" customWidth="1"/>
    <col min="13565" max="13565" width="36.1796875" style="1" customWidth="1"/>
    <col min="13566" max="13566" width="4.54296875" style="1" bestFit="1" customWidth="1"/>
    <col min="13567" max="13567" width="8.81640625" style="1" customWidth="1"/>
    <col min="13568" max="13568" width="7.54296875" style="1" customWidth="1"/>
    <col min="13569" max="13569" width="8.54296875" style="1" customWidth="1"/>
    <col min="13570" max="13570" width="36.1796875" style="1" customWidth="1"/>
    <col min="13571" max="13571" width="4.7265625" style="1" bestFit="1" customWidth="1"/>
    <col min="13572" max="13819" width="9.1796875" style="1"/>
    <col min="13820" max="13820" width="5.1796875" style="1" bestFit="1" customWidth="1"/>
    <col min="13821" max="13821" width="36.1796875" style="1" customWidth="1"/>
    <col min="13822" max="13822" width="4.54296875" style="1" bestFit="1" customWidth="1"/>
    <col min="13823" max="13823" width="8.81640625" style="1" customWidth="1"/>
    <col min="13824" max="13824" width="7.54296875" style="1" customWidth="1"/>
    <col min="13825" max="13825" width="8.54296875" style="1" customWidth="1"/>
    <col min="13826" max="13826" width="36.1796875" style="1" customWidth="1"/>
    <col min="13827" max="13827" width="4.7265625" style="1" bestFit="1" customWidth="1"/>
    <col min="13828" max="14075" width="9.1796875" style="1"/>
    <col min="14076" max="14076" width="5.1796875" style="1" bestFit="1" customWidth="1"/>
    <col min="14077" max="14077" width="36.1796875" style="1" customWidth="1"/>
    <col min="14078" max="14078" width="4.54296875" style="1" bestFit="1" customWidth="1"/>
    <col min="14079" max="14079" width="8.81640625" style="1" customWidth="1"/>
    <col min="14080" max="14080" width="7.54296875" style="1" customWidth="1"/>
    <col min="14081" max="14081" width="8.54296875" style="1" customWidth="1"/>
    <col min="14082" max="14082" width="36.1796875" style="1" customWidth="1"/>
    <col min="14083" max="14083" width="4.7265625" style="1" bestFit="1" customWidth="1"/>
    <col min="14084" max="14331" width="9.1796875" style="1"/>
    <col min="14332" max="14332" width="5.1796875" style="1" bestFit="1" customWidth="1"/>
    <col min="14333" max="14333" width="36.1796875" style="1" customWidth="1"/>
    <col min="14334" max="14334" width="4.54296875" style="1" bestFit="1" customWidth="1"/>
    <col min="14335" max="14335" width="8.81640625" style="1" customWidth="1"/>
    <col min="14336" max="14336" width="7.54296875" style="1" customWidth="1"/>
    <col min="14337" max="14337" width="8.54296875" style="1" customWidth="1"/>
    <col min="14338" max="14338" width="36.1796875" style="1" customWidth="1"/>
    <col min="14339" max="14339" width="4.7265625" style="1" bestFit="1" customWidth="1"/>
    <col min="14340" max="14587" width="9.1796875" style="1"/>
    <col min="14588" max="14588" width="5.1796875" style="1" bestFit="1" customWidth="1"/>
    <col min="14589" max="14589" width="36.1796875" style="1" customWidth="1"/>
    <col min="14590" max="14590" width="4.54296875" style="1" bestFit="1" customWidth="1"/>
    <col min="14591" max="14591" width="8.81640625" style="1" customWidth="1"/>
    <col min="14592" max="14592" width="7.54296875" style="1" customWidth="1"/>
    <col min="14593" max="14593" width="8.54296875" style="1" customWidth="1"/>
    <col min="14594" max="14594" width="36.1796875" style="1" customWidth="1"/>
    <col min="14595" max="14595" width="4.7265625" style="1" bestFit="1" customWidth="1"/>
    <col min="14596" max="14843" width="9.1796875" style="1"/>
    <col min="14844" max="14844" width="5.1796875" style="1" bestFit="1" customWidth="1"/>
    <col min="14845" max="14845" width="36.1796875" style="1" customWidth="1"/>
    <col min="14846" max="14846" width="4.54296875" style="1" bestFit="1" customWidth="1"/>
    <col min="14847" max="14847" width="8.81640625" style="1" customWidth="1"/>
    <col min="14848" max="14848" width="7.54296875" style="1" customWidth="1"/>
    <col min="14849" max="14849" width="8.54296875" style="1" customWidth="1"/>
    <col min="14850" max="14850" width="36.1796875" style="1" customWidth="1"/>
    <col min="14851" max="14851" width="4.7265625" style="1" bestFit="1" customWidth="1"/>
    <col min="14852" max="15099" width="9.1796875" style="1"/>
    <col min="15100" max="15100" width="5.1796875" style="1" bestFit="1" customWidth="1"/>
    <col min="15101" max="15101" width="36.1796875" style="1" customWidth="1"/>
    <col min="15102" max="15102" width="4.54296875" style="1" bestFit="1" customWidth="1"/>
    <col min="15103" max="15103" width="8.81640625" style="1" customWidth="1"/>
    <col min="15104" max="15104" width="7.54296875" style="1" customWidth="1"/>
    <col min="15105" max="15105" width="8.54296875" style="1" customWidth="1"/>
    <col min="15106" max="15106" width="36.1796875" style="1" customWidth="1"/>
    <col min="15107" max="15107" width="4.7265625" style="1" bestFit="1" customWidth="1"/>
    <col min="15108" max="15355" width="9.1796875" style="1"/>
    <col min="15356" max="15356" width="5.1796875" style="1" bestFit="1" customWidth="1"/>
    <col min="15357" max="15357" width="36.1796875" style="1" customWidth="1"/>
    <col min="15358" max="15358" width="4.54296875" style="1" bestFit="1" customWidth="1"/>
    <col min="15359" max="15359" width="8.81640625" style="1" customWidth="1"/>
    <col min="15360" max="15360" width="7.54296875" style="1" customWidth="1"/>
    <col min="15361" max="15361" width="8.54296875" style="1" customWidth="1"/>
    <col min="15362" max="15362" width="36.1796875" style="1" customWidth="1"/>
    <col min="15363" max="15363" width="4.7265625" style="1" bestFit="1" customWidth="1"/>
    <col min="15364" max="15611" width="9.1796875" style="1"/>
    <col min="15612" max="15612" width="5.1796875" style="1" bestFit="1" customWidth="1"/>
    <col min="15613" max="15613" width="36.1796875" style="1" customWidth="1"/>
    <col min="15614" max="15614" width="4.54296875" style="1" bestFit="1" customWidth="1"/>
    <col min="15615" max="15615" width="8.81640625" style="1" customWidth="1"/>
    <col min="15616" max="15616" width="7.54296875" style="1" customWidth="1"/>
    <col min="15617" max="15617" width="8.54296875" style="1" customWidth="1"/>
    <col min="15618" max="15618" width="36.1796875" style="1" customWidth="1"/>
    <col min="15619" max="15619" width="4.7265625" style="1" bestFit="1" customWidth="1"/>
    <col min="15620" max="15867" width="9.1796875" style="1"/>
    <col min="15868" max="15868" width="5.1796875" style="1" bestFit="1" customWidth="1"/>
    <col min="15869" max="15869" width="36.1796875" style="1" customWidth="1"/>
    <col min="15870" max="15870" width="4.54296875" style="1" bestFit="1" customWidth="1"/>
    <col min="15871" max="15871" width="8.81640625" style="1" customWidth="1"/>
    <col min="15872" max="15872" width="7.54296875" style="1" customWidth="1"/>
    <col min="15873" max="15873" width="8.54296875" style="1" customWidth="1"/>
    <col min="15874" max="15874" width="36.1796875" style="1" customWidth="1"/>
    <col min="15875" max="15875" width="4.7265625" style="1" bestFit="1" customWidth="1"/>
    <col min="15876" max="16123" width="9.1796875" style="1"/>
    <col min="16124" max="16124" width="5.1796875" style="1" bestFit="1" customWidth="1"/>
    <col min="16125" max="16125" width="36.1796875" style="1" customWidth="1"/>
    <col min="16126" max="16126" width="4.54296875" style="1" bestFit="1" customWidth="1"/>
    <col min="16127" max="16127" width="8.81640625" style="1" customWidth="1"/>
    <col min="16128" max="16128" width="7.54296875" style="1" customWidth="1"/>
    <col min="16129" max="16129" width="8.54296875" style="1" customWidth="1"/>
    <col min="16130" max="16130" width="36.1796875" style="1" customWidth="1"/>
    <col min="16131" max="16131" width="4.7265625" style="1" bestFit="1" customWidth="1"/>
    <col min="16132" max="16384" width="9.1796875" style="1"/>
  </cols>
  <sheetData>
    <row r="1" spans="1:8" ht="30" customHeight="1">
      <c r="A1" s="229" t="s">
        <v>318</v>
      </c>
      <c r="B1" s="230"/>
      <c r="C1" s="235"/>
      <c r="D1" s="235"/>
      <c r="E1" s="235"/>
      <c r="F1" s="29"/>
    </row>
    <row r="2" spans="1:8" ht="12" customHeight="1">
      <c r="A2" s="231"/>
      <c r="B2" s="232"/>
      <c r="C2" s="236"/>
      <c r="D2" s="236"/>
      <c r="E2" s="236"/>
      <c r="F2" s="238"/>
    </row>
    <row r="3" spans="1:8" ht="11.25" customHeight="1">
      <c r="A3" s="231"/>
      <c r="B3" s="232"/>
      <c r="C3" s="236"/>
      <c r="D3" s="236"/>
      <c r="E3" s="236"/>
      <c r="F3" s="238"/>
    </row>
    <row r="4" spans="1:8" s="3" customFormat="1" ht="37.5" customHeight="1" thickBot="1">
      <c r="A4" s="233"/>
      <c r="B4" s="234"/>
      <c r="C4" s="237"/>
      <c r="D4" s="237"/>
      <c r="E4" s="237"/>
      <c r="F4" s="239"/>
    </row>
    <row r="5" spans="1:8" ht="95.25" customHeight="1" thickBot="1">
      <c r="A5" s="240" t="s">
        <v>29</v>
      </c>
      <c r="B5" s="241"/>
      <c r="C5" s="241"/>
      <c r="D5" s="241"/>
      <c r="E5" s="241"/>
      <c r="F5" s="242"/>
    </row>
    <row r="6" spans="1:8" ht="199.5" customHeight="1" thickBot="1">
      <c r="A6" s="243" t="s">
        <v>319</v>
      </c>
      <c r="B6" s="244"/>
      <c r="C6" s="244"/>
      <c r="D6" s="244"/>
      <c r="E6" s="244"/>
      <c r="F6" s="245"/>
    </row>
    <row r="7" spans="1:8" ht="19.5" customHeight="1" thickBot="1">
      <c r="A7" s="246" t="s">
        <v>317</v>
      </c>
      <c r="B7" s="247"/>
      <c r="C7" s="247"/>
      <c r="D7" s="247"/>
      <c r="E7" s="247"/>
      <c r="F7" s="248"/>
    </row>
    <row r="8" spans="1:8" ht="23.25" customHeight="1" thickBot="1">
      <c r="A8" s="33" t="s">
        <v>30</v>
      </c>
      <c r="B8" s="34" t="s">
        <v>31</v>
      </c>
      <c r="C8" s="34" t="s">
        <v>1</v>
      </c>
      <c r="D8" s="34" t="s">
        <v>32</v>
      </c>
      <c r="E8" s="35" t="s">
        <v>7</v>
      </c>
      <c r="F8" s="36" t="s">
        <v>15</v>
      </c>
    </row>
    <row r="9" spans="1:8" ht="23.25" customHeight="1" thickBot="1">
      <c r="A9" s="224"/>
      <c r="B9" s="225"/>
      <c r="C9" s="225"/>
      <c r="D9" s="225"/>
      <c r="E9" s="225"/>
      <c r="F9" s="226"/>
    </row>
    <row r="10" spans="1:8" ht="30" customHeight="1">
      <c r="A10" s="128">
        <v>1</v>
      </c>
      <c r="B10" s="37" t="s">
        <v>2</v>
      </c>
      <c r="C10" s="30"/>
      <c r="D10" s="31"/>
      <c r="E10" s="31"/>
      <c r="F10" s="32"/>
    </row>
    <row r="11" spans="1:8" ht="70">
      <c r="A11" s="181" t="s">
        <v>3</v>
      </c>
      <c r="B11" s="38" t="s">
        <v>334</v>
      </c>
      <c r="C11" s="209" t="s">
        <v>41</v>
      </c>
      <c r="D11" s="175">
        <v>1</v>
      </c>
      <c r="E11" s="186"/>
      <c r="F11" s="251"/>
    </row>
    <row r="12" spans="1:8" ht="51.75" customHeight="1">
      <c r="A12" s="181"/>
      <c r="B12" s="51" t="s">
        <v>333</v>
      </c>
      <c r="C12" s="210"/>
      <c r="D12" s="176"/>
      <c r="E12" s="187"/>
      <c r="F12" s="252"/>
    </row>
    <row r="13" spans="1:8" ht="82.5" customHeight="1">
      <c r="A13" s="181" t="s">
        <v>38</v>
      </c>
      <c r="B13" s="125" t="s">
        <v>150</v>
      </c>
      <c r="C13" s="227" t="s">
        <v>73</v>
      </c>
      <c r="D13" s="211">
        <v>3</v>
      </c>
      <c r="E13" s="228"/>
      <c r="F13" s="251"/>
      <c r="H13" s="2"/>
    </row>
    <row r="14" spans="1:8" ht="72" customHeight="1">
      <c r="A14" s="181"/>
      <c r="B14" s="126" t="s">
        <v>149</v>
      </c>
      <c r="C14" s="227"/>
      <c r="D14" s="211"/>
      <c r="E14" s="228"/>
      <c r="F14" s="252"/>
      <c r="H14" s="2"/>
    </row>
    <row r="15" spans="1:8" ht="123.75" customHeight="1">
      <c r="A15" s="181" t="s">
        <v>39</v>
      </c>
      <c r="B15" s="94" t="s">
        <v>335</v>
      </c>
      <c r="C15" s="182" t="s">
        <v>25</v>
      </c>
      <c r="D15" s="175">
        <v>50</v>
      </c>
      <c r="E15" s="186"/>
      <c r="F15" s="251"/>
      <c r="H15" s="2"/>
    </row>
    <row r="16" spans="1:8" ht="100.5" customHeight="1">
      <c r="A16" s="181"/>
      <c r="B16" s="39" t="s">
        <v>336</v>
      </c>
      <c r="C16" s="183"/>
      <c r="D16" s="176"/>
      <c r="E16" s="187"/>
      <c r="F16" s="252"/>
      <c r="H16" s="2"/>
    </row>
    <row r="17" spans="1:8" ht="62.25" customHeight="1">
      <c r="A17" s="181" t="s">
        <v>50</v>
      </c>
      <c r="B17" s="39" t="s">
        <v>297</v>
      </c>
      <c r="C17" s="209" t="s">
        <v>23</v>
      </c>
      <c r="D17" s="175">
        <v>280</v>
      </c>
      <c r="E17" s="186"/>
      <c r="F17" s="251"/>
      <c r="H17" s="2"/>
    </row>
    <row r="18" spans="1:8" ht="60.75" customHeight="1">
      <c r="A18" s="181"/>
      <c r="B18" s="40" t="s">
        <v>298</v>
      </c>
      <c r="C18" s="210"/>
      <c r="D18" s="176"/>
      <c r="E18" s="187"/>
      <c r="F18" s="252"/>
      <c r="H18" s="2"/>
    </row>
    <row r="19" spans="1:8" ht="84">
      <c r="A19" s="181" t="s">
        <v>51</v>
      </c>
      <c r="B19" s="39" t="s">
        <v>49</v>
      </c>
      <c r="C19" s="182" t="s">
        <v>23</v>
      </c>
      <c r="D19" s="184">
        <v>20</v>
      </c>
      <c r="E19" s="186"/>
      <c r="F19" s="251"/>
      <c r="H19" s="2"/>
    </row>
    <row r="20" spans="1:8" ht="70">
      <c r="A20" s="181"/>
      <c r="B20" s="39" t="s">
        <v>124</v>
      </c>
      <c r="C20" s="183"/>
      <c r="D20" s="185"/>
      <c r="E20" s="187"/>
      <c r="F20" s="252"/>
      <c r="H20" s="2"/>
    </row>
    <row r="21" spans="1:8" ht="114.75" customHeight="1">
      <c r="A21" s="181" t="s">
        <v>76</v>
      </c>
      <c r="B21" s="42" t="s">
        <v>125</v>
      </c>
      <c r="C21" s="182" t="s">
        <v>23</v>
      </c>
      <c r="D21" s="184">
        <v>960</v>
      </c>
      <c r="E21" s="186"/>
      <c r="F21" s="251"/>
      <c r="H21" s="2"/>
    </row>
    <row r="22" spans="1:8" ht="84.75" customHeight="1" thickBot="1">
      <c r="A22" s="181"/>
      <c r="B22" s="43" t="s">
        <v>294</v>
      </c>
      <c r="C22" s="183"/>
      <c r="D22" s="263"/>
      <c r="E22" s="223"/>
      <c r="F22" s="252"/>
      <c r="H22" s="2"/>
    </row>
    <row r="23" spans="1:8" ht="108" customHeight="1">
      <c r="A23" s="181" t="s">
        <v>77</v>
      </c>
      <c r="B23" s="42" t="s">
        <v>152</v>
      </c>
      <c r="C23" s="182" t="s">
        <v>23</v>
      </c>
      <c r="D23" s="175">
        <v>96</v>
      </c>
      <c r="E23" s="186"/>
      <c r="F23" s="251"/>
      <c r="H23" s="2"/>
    </row>
    <row r="24" spans="1:8" ht="86.25" customHeight="1" thickBot="1">
      <c r="A24" s="181"/>
      <c r="B24" s="43" t="s">
        <v>151</v>
      </c>
      <c r="C24" s="183"/>
      <c r="D24" s="222"/>
      <c r="E24" s="223"/>
      <c r="F24" s="252"/>
      <c r="H24" s="2"/>
    </row>
    <row r="25" spans="1:8" ht="108">
      <c r="A25" s="181" t="s">
        <v>78</v>
      </c>
      <c r="B25" s="105" t="s">
        <v>182</v>
      </c>
      <c r="C25" s="262" t="s">
        <v>23</v>
      </c>
      <c r="D25" s="287">
        <v>10</v>
      </c>
      <c r="E25" s="228"/>
      <c r="F25" s="251"/>
      <c r="H25" s="2"/>
    </row>
    <row r="26" spans="1:8" ht="90" customHeight="1">
      <c r="A26" s="181"/>
      <c r="B26" s="102" t="s">
        <v>183</v>
      </c>
      <c r="C26" s="262"/>
      <c r="D26" s="287"/>
      <c r="E26" s="228"/>
      <c r="F26" s="252"/>
      <c r="H26" s="2"/>
    </row>
    <row r="27" spans="1:8" ht="56">
      <c r="A27" s="181" t="s">
        <v>122</v>
      </c>
      <c r="B27" s="41" t="s">
        <v>218</v>
      </c>
      <c r="C27" s="182" t="s">
        <v>24</v>
      </c>
      <c r="D27" s="184">
        <v>1</v>
      </c>
      <c r="E27" s="186"/>
      <c r="F27" s="251"/>
      <c r="H27" s="2"/>
    </row>
    <row r="28" spans="1:8" s="80" customFormat="1" ht="65.25" customHeight="1">
      <c r="A28" s="181"/>
      <c r="B28" s="43" t="s">
        <v>219</v>
      </c>
      <c r="C28" s="183"/>
      <c r="D28" s="185"/>
      <c r="E28" s="187"/>
      <c r="F28" s="252"/>
      <c r="H28" s="5"/>
    </row>
    <row r="29" spans="1:8" s="80" customFormat="1" ht="75.75" customHeight="1">
      <c r="A29" s="181" t="s">
        <v>123</v>
      </c>
      <c r="B29" s="41" t="s">
        <v>220</v>
      </c>
      <c r="C29" s="182" t="s">
        <v>24</v>
      </c>
      <c r="D29" s="184">
        <v>10</v>
      </c>
      <c r="E29" s="186"/>
      <c r="F29" s="251"/>
      <c r="H29" s="5"/>
    </row>
    <row r="30" spans="1:8" s="80" customFormat="1" ht="59.25" customHeight="1">
      <c r="A30" s="181"/>
      <c r="B30" s="43" t="s">
        <v>221</v>
      </c>
      <c r="C30" s="183"/>
      <c r="D30" s="185"/>
      <c r="E30" s="187"/>
      <c r="F30" s="252"/>
      <c r="H30" s="5"/>
    </row>
    <row r="31" spans="1:8" s="80" customFormat="1" ht="110.25" customHeight="1">
      <c r="A31" s="181" t="s">
        <v>270</v>
      </c>
      <c r="B31" s="38" t="s">
        <v>338</v>
      </c>
      <c r="C31" s="209" t="s">
        <v>73</v>
      </c>
      <c r="D31" s="175">
        <v>5</v>
      </c>
      <c r="E31" s="186"/>
      <c r="F31" s="251"/>
      <c r="H31" s="5"/>
    </row>
    <row r="32" spans="1:8" s="80" customFormat="1" ht="96.75" customHeight="1">
      <c r="A32" s="181"/>
      <c r="B32" s="169" t="s">
        <v>339</v>
      </c>
      <c r="C32" s="210"/>
      <c r="D32" s="176"/>
      <c r="E32" s="187"/>
      <c r="F32" s="252"/>
      <c r="H32" s="5"/>
    </row>
    <row r="33" spans="1:8" s="80" customFormat="1" ht="82.5" customHeight="1">
      <c r="A33" s="181" t="s">
        <v>271</v>
      </c>
      <c r="B33" s="103" t="s">
        <v>340</v>
      </c>
      <c r="C33" s="262" t="s">
        <v>23</v>
      </c>
      <c r="D33" s="211">
        <v>25</v>
      </c>
      <c r="E33" s="228"/>
      <c r="F33" s="251"/>
      <c r="H33" s="5"/>
    </row>
    <row r="34" spans="1:8" s="80" customFormat="1" ht="78" customHeight="1">
      <c r="A34" s="181"/>
      <c r="B34" s="104" t="s">
        <v>341</v>
      </c>
      <c r="C34" s="262"/>
      <c r="D34" s="211"/>
      <c r="E34" s="228"/>
      <c r="F34" s="252"/>
      <c r="H34" s="5"/>
    </row>
    <row r="35" spans="1:8" s="80" customFormat="1" ht="18.5" thickBot="1">
      <c r="A35" s="129"/>
      <c r="B35" s="12" t="s">
        <v>0</v>
      </c>
      <c r="C35" s="15"/>
      <c r="D35" s="25"/>
      <c r="E35" s="16"/>
      <c r="F35" s="17">
        <f>SUM(F11:F34)</f>
        <v>0</v>
      </c>
      <c r="H35" s="5"/>
    </row>
    <row r="36" spans="1:8" s="80" customFormat="1" ht="18">
      <c r="A36" s="130">
        <v>2</v>
      </c>
      <c r="B36" s="9" t="s">
        <v>14</v>
      </c>
      <c r="C36" s="18"/>
      <c r="D36" s="26"/>
      <c r="E36" s="19"/>
      <c r="F36" s="20"/>
      <c r="H36" s="5"/>
    </row>
    <row r="37" spans="1:8" s="80" customFormat="1" ht="119.25" customHeight="1">
      <c r="A37" s="171" t="s">
        <v>27</v>
      </c>
      <c r="B37" s="42" t="s">
        <v>153</v>
      </c>
      <c r="C37" s="173" t="s">
        <v>24</v>
      </c>
      <c r="D37" s="175">
        <v>10</v>
      </c>
      <c r="E37" s="220"/>
      <c r="F37" s="213"/>
      <c r="H37" s="5"/>
    </row>
    <row r="38" spans="1:8" s="80" customFormat="1" ht="105.75" customHeight="1">
      <c r="A38" s="172"/>
      <c r="B38" s="63" t="s">
        <v>154</v>
      </c>
      <c r="C38" s="174"/>
      <c r="D38" s="176"/>
      <c r="E38" s="221"/>
      <c r="F38" s="214"/>
      <c r="H38" s="5"/>
    </row>
    <row r="39" spans="1:8" ht="151.5" customHeight="1">
      <c r="A39" s="171" t="s">
        <v>35</v>
      </c>
      <c r="B39" s="121" t="s">
        <v>156</v>
      </c>
      <c r="C39" s="173" t="s">
        <v>24</v>
      </c>
      <c r="D39" s="173">
        <v>5</v>
      </c>
      <c r="E39" s="220"/>
      <c r="F39" s="213"/>
      <c r="H39" s="2"/>
    </row>
    <row r="40" spans="1:8" s="8" customFormat="1" ht="98">
      <c r="A40" s="172"/>
      <c r="B40" s="43" t="s">
        <v>155</v>
      </c>
      <c r="C40" s="174"/>
      <c r="D40" s="174"/>
      <c r="E40" s="221"/>
      <c r="F40" s="214"/>
      <c r="G40" s="7"/>
      <c r="H40" s="7"/>
    </row>
    <row r="41" spans="1:8" ht="87" customHeight="1">
      <c r="A41" s="171" t="s">
        <v>17</v>
      </c>
      <c r="B41" s="81" t="s">
        <v>48</v>
      </c>
      <c r="C41" s="215" t="s">
        <v>24</v>
      </c>
      <c r="D41" s="208">
        <v>40</v>
      </c>
      <c r="E41" s="216"/>
      <c r="F41" s="213"/>
      <c r="H41" s="2"/>
    </row>
    <row r="42" spans="1:8" ht="75.75" customHeight="1">
      <c r="A42" s="172"/>
      <c r="B42" s="64" t="s">
        <v>223</v>
      </c>
      <c r="C42" s="215"/>
      <c r="D42" s="208"/>
      <c r="E42" s="216"/>
      <c r="F42" s="214"/>
      <c r="H42" s="2"/>
    </row>
    <row r="43" spans="1:8" ht="88.5" customHeight="1">
      <c r="A43" s="171" t="s">
        <v>40</v>
      </c>
      <c r="B43" s="105" t="s">
        <v>343</v>
      </c>
      <c r="C43" s="219" t="s">
        <v>24</v>
      </c>
      <c r="D43" s="211">
        <v>3</v>
      </c>
      <c r="E43" s="212"/>
      <c r="F43" s="213"/>
      <c r="H43" s="2"/>
    </row>
    <row r="44" spans="1:8" ht="81" customHeight="1">
      <c r="A44" s="172"/>
      <c r="B44" s="102" t="s">
        <v>342</v>
      </c>
      <c r="C44" s="219"/>
      <c r="D44" s="211"/>
      <c r="E44" s="212"/>
      <c r="F44" s="214"/>
      <c r="H44" s="2"/>
    </row>
    <row r="45" spans="1:8" ht="70.5" customHeight="1">
      <c r="A45" s="171" t="s">
        <v>42</v>
      </c>
      <c r="B45" s="105" t="s">
        <v>311</v>
      </c>
      <c r="C45" s="217" t="s">
        <v>23</v>
      </c>
      <c r="D45" s="217" t="s">
        <v>337</v>
      </c>
      <c r="E45" s="216"/>
      <c r="F45" s="213"/>
      <c r="H45" s="2"/>
    </row>
    <row r="46" spans="1:8" ht="72" customHeight="1">
      <c r="A46" s="172"/>
      <c r="B46" s="102" t="s">
        <v>310</v>
      </c>
      <c r="C46" s="218"/>
      <c r="D46" s="218"/>
      <c r="E46" s="216"/>
      <c r="F46" s="214"/>
      <c r="H46" s="2"/>
    </row>
    <row r="47" spans="1:8" ht="56.25" customHeight="1">
      <c r="A47" s="171" t="s">
        <v>88</v>
      </c>
      <c r="B47" s="105" t="s">
        <v>158</v>
      </c>
      <c r="C47" s="209" t="s">
        <v>23</v>
      </c>
      <c r="D47" s="211">
        <v>18</v>
      </c>
      <c r="E47" s="212"/>
      <c r="F47" s="213"/>
      <c r="H47" s="2"/>
    </row>
    <row r="48" spans="1:8" ht="59.25" customHeight="1">
      <c r="A48" s="172"/>
      <c r="B48" s="102" t="s">
        <v>159</v>
      </c>
      <c r="C48" s="210"/>
      <c r="D48" s="211"/>
      <c r="E48" s="212"/>
      <c r="F48" s="214"/>
      <c r="G48" s="2"/>
      <c r="H48" s="2"/>
    </row>
    <row r="49" spans="1:8" ht="18">
      <c r="A49" s="131"/>
      <c r="B49" s="83" t="s">
        <v>0</v>
      </c>
      <c r="C49" s="84"/>
      <c r="D49" s="85"/>
      <c r="E49" s="86"/>
      <c r="F49" s="87">
        <f>SUM(F37:F48)</f>
        <v>0</v>
      </c>
      <c r="G49" s="2"/>
      <c r="H49" s="2"/>
    </row>
    <row r="50" spans="1:8" ht="18">
      <c r="A50" s="132">
        <v>3</v>
      </c>
      <c r="B50" s="10" t="s">
        <v>5</v>
      </c>
      <c r="C50" s="18"/>
      <c r="D50" s="89"/>
      <c r="E50" s="90"/>
      <c r="F50" s="91"/>
      <c r="G50" s="2"/>
      <c r="H50" s="2"/>
    </row>
    <row r="51" spans="1:8" ht="59.25" customHeight="1">
      <c r="A51" s="204" t="s">
        <v>18</v>
      </c>
      <c r="B51" s="11" t="s">
        <v>161</v>
      </c>
      <c r="C51" s="207" t="s">
        <v>24</v>
      </c>
      <c r="D51" s="208">
        <v>3</v>
      </c>
      <c r="E51" s="205"/>
      <c r="F51" s="206"/>
      <c r="G51" s="2"/>
      <c r="H51" s="2"/>
    </row>
    <row r="52" spans="1:8" ht="50.25" customHeight="1">
      <c r="A52" s="204"/>
      <c r="B52" s="46" t="s">
        <v>160</v>
      </c>
      <c r="C52" s="207"/>
      <c r="D52" s="208"/>
      <c r="E52" s="205"/>
      <c r="F52" s="206"/>
      <c r="G52" s="2"/>
      <c r="H52" s="2"/>
    </row>
    <row r="53" spans="1:8" ht="71">
      <c r="A53" s="204" t="s">
        <v>28</v>
      </c>
      <c r="B53" s="170" t="s">
        <v>345</v>
      </c>
      <c r="C53" s="207" t="s">
        <v>24</v>
      </c>
      <c r="D53" s="208">
        <v>7</v>
      </c>
      <c r="E53" s="205"/>
      <c r="F53" s="206"/>
    </row>
    <row r="54" spans="1:8" ht="42">
      <c r="A54" s="204"/>
      <c r="B54" s="46" t="s">
        <v>346</v>
      </c>
      <c r="C54" s="207"/>
      <c r="D54" s="208"/>
      <c r="E54" s="205"/>
      <c r="F54" s="206"/>
    </row>
    <row r="55" spans="1:8" ht="56">
      <c r="A55" s="204" t="s">
        <v>43</v>
      </c>
      <c r="B55" s="41" t="s">
        <v>202</v>
      </c>
      <c r="C55" s="207" t="s">
        <v>24</v>
      </c>
      <c r="D55" s="208">
        <v>18</v>
      </c>
      <c r="E55" s="205"/>
      <c r="F55" s="206"/>
      <c r="G55" s="2"/>
      <c r="H55" s="2"/>
    </row>
    <row r="56" spans="1:8" ht="54" customHeight="1">
      <c r="A56" s="204"/>
      <c r="B56" s="40" t="s">
        <v>201</v>
      </c>
      <c r="C56" s="207"/>
      <c r="D56" s="208"/>
      <c r="E56" s="205"/>
      <c r="F56" s="206"/>
      <c r="G56" s="2"/>
      <c r="H56" s="2"/>
    </row>
    <row r="57" spans="1:8" ht="56">
      <c r="A57" s="204" t="s">
        <v>19</v>
      </c>
      <c r="B57" s="41" t="s">
        <v>195</v>
      </c>
      <c r="C57" s="182" t="s">
        <v>24</v>
      </c>
      <c r="D57" s="182">
        <v>10</v>
      </c>
      <c r="E57" s="205"/>
      <c r="F57" s="206"/>
      <c r="G57" s="2"/>
      <c r="H57" s="2"/>
    </row>
    <row r="58" spans="1:8" ht="42">
      <c r="A58" s="204"/>
      <c r="B58" s="40" t="s">
        <v>194</v>
      </c>
      <c r="C58" s="183"/>
      <c r="D58" s="183"/>
      <c r="E58" s="205"/>
      <c r="F58" s="206"/>
      <c r="G58" s="2"/>
      <c r="H58" s="2"/>
    </row>
    <row r="59" spans="1:8" ht="77.5">
      <c r="A59" s="204" t="s">
        <v>20</v>
      </c>
      <c r="B59" s="105" t="s">
        <v>166</v>
      </c>
      <c r="C59" s="182" t="s">
        <v>24</v>
      </c>
      <c r="D59" s="182">
        <v>1</v>
      </c>
      <c r="E59" s="205"/>
      <c r="F59" s="206"/>
    </row>
    <row r="60" spans="1:8" ht="62">
      <c r="A60" s="204"/>
      <c r="B60" s="102" t="s">
        <v>167</v>
      </c>
      <c r="C60" s="183"/>
      <c r="D60" s="183"/>
      <c r="E60" s="205"/>
      <c r="F60" s="206"/>
    </row>
    <row r="61" spans="1:8" ht="18">
      <c r="A61" s="133"/>
      <c r="B61" s="12" t="s">
        <v>0</v>
      </c>
      <c r="C61" s="15"/>
      <c r="D61" s="25"/>
      <c r="E61" s="16"/>
      <c r="F61" s="17">
        <f>SUM(F51:F60)</f>
        <v>0</v>
      </c>
    </row>
    <row r="62" spans="1:8" ht="18">
      <c r="A62" s="127" t="s">
        <v>6</v>
      </c>
      <c r="B62" s="10" t="s">
        <v>344</v>
      </c>
      <c r="C62" s="18"/>
      <c r="D62" s="28"/>
      <c r="E62" s="23"/>
      <c r="F62" s="24"/>
    </row>
    <row r="63" spans="1:8" ht="63.75" customHeight="1">
      <c r="A63" s="193" t="s">
        <v>44</v>
      </c>
      <c r="B63" s="41" t="s">
        <v>130</v>
      </c>
      <c r="C63" s="173" t="s">
        <v>24</v>
      </c>
      <c r="D63" s="184">
        <v>4</v>
      </c>
      <c r="E63" s="202"/>
      <c r="F63" s="179"/>
    </row>
    <row r="64" spans="1:8" ht="63.75" customHeight="1">
      <c r="A64" s="172"/>
      <c r="B64" s="40" t="s">
        <v>131</v>
      </c>
      <c r="C64" s="174"/>
      <c r="D64" s="185"/>
      <c r="E64" s="203"/>
      <c r="F64" s="180"/>
    </row>
    <row r="65" spans="1:6" ht="54" customHeight="1">
      <c r="A65" s="193" t="s">
        <v>65</v>
      </c>
      <c r="B65" s="41" t="s">
        <v>26</v>
      </c>
      <c r="C65" s="173" t="s">
        <v>24</v>
      </c>
      <c r="D65" s="175">
        <v>15</v>
      </c>
      <c r="E65" s="177"/>
      <c r="F65" s="179"/>
    </row>
    <row r="66" spans="1:6" ht="54" customHeight="1">
      <c r="A66" s="172"/>
      <c r="B66" s="43" t="s">
        <v>33</v>
      </c>
      <c r="C66" s="174"/>
      <c r="D66" s="176"/>
      <c r="E66" s="178"/>
      <c r="F66" s="180"/>
    </row>
    <row r="67" spans="1:6" ht="87" customHeight="1">
      <c r="A67" s="193" t="s">
        <v>119</v>
      </c>
      <c r="B67" s="41" t="s">
        <v>67</v>
      </c>
      <c r="C67" s="182" t="s">
        <v>59</v>
      </c>
      <c r="D67" s="184">
        <v>10</v>
      </c>
      <c r="E67" s="200"/>
      <c r="F67" s="179"/>
    </row>
    <row r="68" spans="1:6" ht="71.25" customHeight="1">
      <c r="A68" s="172"/>
      <c r="B68" s="40" t="s">
        <v>66</v>
      </c>
      <c r="C68" s="183"/>
      <c r="D68" s="185"/>
      <c r="E68" s="201"/>
      <c r="F68" s="180"/>
    </row>
    <row r="69" spans="1:6" ht="81" customHeight="1">
      <c r="A69" s="193" t="s">
        <v>120</v>
      </c>
      <c r="B69" s="73" t="s">
        <v>58</v>
      </c>
      <c r="C69" s="182" t="s">
        <v>59</v>
      </c>
      <c r="D69" s="184">
        <v>50</v>
      </c>
      <c r="E69" s="200"/>
      <c r="F69" s="179"/>
    </row>
    <row r="70" spans="1:6" ht="66.75" customHeight="1">
      <c r="A70" s="172"/>
      <c r="B70" s="50" t="s">
        <v>57</v>
      </c>
      <c r="C70" s="183"/>
      <c r="D70" s="185"/>
      <c r="E70" s="201"/>
      <c r="F70" s="180"/>
    </row>
    <row r="71" spans="1:6" ht="87" customHeight="1">
      <c r="A71" s="193" t="s">
        <v>103</v>
      </c>
      <c r="B71" s="42" t="s">
        <v>137</v>
      </c>
      <c r="C71" s="173" t="s">
        <v>24</v>
      </c>
      <c r="D71" s="189">
        <v>4</v>
      </c>
      <c r="E71" s="177"/>
      <c r="F71" s="179"/>
    </row>
    <row r="72" spans="1:6" ht="70.5" customHeight="1">
      <c r="A72" s="172"/>
      <c r="B72" s="43" t="s">
        <v>138</v>
      </c>
      <c r="C72" s="174"/>
      <c r="D72" s="190"/>
      <c r="E72" s="178"/>
      <c r="F72" s="180"/>
    </row>
    <row r="73" spans="1:6" ht="18">
      <c r="A73" s="134"/>
      <c r="B73" s="136" t="s">
        <v>52</v>
      </c>
      <c r="C73" s="13"/>
      <c r="D73" s="25"/>
      <c r="E73" s="16"/>
      <c r="F73" s="17">
        <f>SUM(F63:F72)</f>
        <v>0</v>
      </c>
    </row>
    <row r="74" spans="1:6" ht="18.5">
      <c r="A74" s="135"/>
      <c r="B74" s="12" t="s">
        <v>13</v>
      </c>
      <c r="C74" s="59"/>
      <c r="D74" s="60"/>
      <c r="E74" s="61"/>
      <c r="F74" s="61">
        <f>SUM(F73+F61+F49+F35)</f>
        <v>0</v>
      </c>
    </row>
    <row r="76" spans="1:6">
      <c r="A76" s="58"/>
    </row>
  </sheetData>
  <mergeCells count="147">
    <mergeCell ref="A69:A70"/>
    <mergeCell ref="C69:C70"/>
    <mergeCell ref="D69:D70"/>
    <mergeCell ref="E69:E70"/>
    <mergeCell ref="F69:F70"/>
    <mergeCell ref="A71:A72"/>
    <mergeCell ref="C71:C72"/>
    <mergeCell ref="D71:D72"/>
    <mergeCell ref="E71:E72"/>
    <mergeCell ref="F71:F72"/>
    <mergeCell ref="E65:E66"/>
    <mergeCell ref="F65:F66"/>
    <mergeCell ref="A67:A68"/>
    <mergeCell ref="C67:C68"/>
    <mergeCell ref="D67:D68"/>
    <mergeCell ref="E67:E68"/>
    <mergeCell ref="F67:F68"/>
    <mergeCell ref="A65:A66"/>
    <mergeCell ref="C65:C66"/>
    <mergeCell ref="D65:D66"/>
    <mergeCell ref="A59:A60"/>
    <mergeCell ref="C59:C60"/>
    <mergeCell ref="D59:D60"/>
    <mergeCell ref="E59:E60"/>
    <mergeCell ref="F59:F60"/>
    <mergeCell ref="A63:A64"/>
    <mergeCell ref="C63:C64"/>
    <mergeCell ref="D63:D64"/>
    <mergeCell ref="E63:E64"/>
    <mergeCell ref="F63:F64"/>
    <mergeCell ref="A55:A56"/>
    <mergeCell ref="C55:C56"/>
    <mergeCell ref="D55:D56"/>
    <mergeCell ref="E55:E56"/>
    <mergeCell ref="F55:F56"/>
    <mergeCell ref="A57:A58"/>
    <mergeCell ref="C57:C58"/>
    <mergeCell ref="D57:D58"/>
    <mergeCell ref="E57:E58"/>
    <mergeCell ref="F57:F58"/>
    <mergeCell ref="A53:A54"/>
    <mergeCell ref="C53:C54"/>
    <mergeCell ref="D53:D54"/>
    <mergeCell ref="E53:E54"/>
    <mergeCell ref="F53:F54"/>
    <mergeCell ref="A47:A48"/>
    <mergeCell ref="C47:C48"/>
    <mergeCell ref="D47:D48"/>
    <mergeCell ref="E47:E48"/>
    <mergeCell ref="F47:F48"/>
    <mergeCell ref="A51:A52"/>
    <mergeCell ref="C51:C52"/>
    <mergeCell ref="D51:D52"/>
    <mergeCell ref="E51:E52"/>
    <mergeCell ref="F51:F52"/>
    <mergeCell ref="A43:A44"/>
    <mergeCell ref="C43:C44"/>
    <mergeCell ref="D43:D44"/>
    <mergeCell ref="E43:E44"/>
    <mergeCell ref="F43:F44"/>
    <mergeCell ref="A45:A46"/>
    <mergeCell ref="C45:C46"/>
    <mergeCell ref="D45:D46"/>
    <mergeCell ref="E45:E46"/>
    <mergeCell ref="F45:F46"/>
    <mergeCell ref="A39:A40"/>
    <mergeCell ref="C39:C40"/>
    <mergeCell ref="D39:D40"/>
    <mergeCell ref="E39:E40"/>
    <mergeCell ref="F39:F40"/>
    <mergeCell ref="A41:A42"/>
    <mergeCell ref="C41:C42"/>
    <mergeCell ref="D41:D42"/>
    <mergeCell ref="E41:E42"/>
    <mergeCell ref="F41:F42"/>
    <mergeCell ref="F29:F30"/>
    <mergeCell ref="A37:A38"/>
    <mergeCell ref="C37:C38"/>
    <mergeCell ref="D37:D38"/>
    <mergeCell ref="E37:E38"/>
    <mergeCell ref="F37:F38"/>
    <mergeCell ref="A33:A34"/>
    <mergeCell ref="C33:C34"/>
    <mergeCell ref="D33:D34"/>
    <mergeCell ref="E33:E34"/>
    <mergeCell ref="F33:F34"/>
    <mergeCell ref="A21:A22"/>
    <mergeCell ref="C21:C22"/>
    <mergeCell ref="D21:D22"/>
    <mergeCell ref="E21:E22"/>
    <mergeCell ref="F21:F22"/>
    <mergeCell ref="A17:A18"/>
    <mergeCell ref="C17:C18"/>
    <mergeCell ref="D17:D18"/>
    <mergeCell ref="E17:E18"/>
    <mergeCell ref="F17:F18"/>
    <mergeCell ref="A19:A20"/>
    <mergeCell ref="C19:C20"/>
    <mergeCell ref="D19:D20"/>
    <mergeCell ref="E19:E20"/>
    <mergeCell ref="F19:F20"/>
    <mergeCell ref="A1:B4"/>
    <mergeCell ref="C1:E4"/>
    <mergeCell ref="F2:F4"/>
    <mergeCell ref="A5:F5"/>
    <mergeCell ref="A6:F6"/>
    <mergeCell ref="A7:F7"/>
    <mergeCell ref="A15:A16"/>
    <mergeCell ref="C15:C16"/>
    <mergeCell ref="D15:D16"/>
    <mergeCell ref="E15:E16"/>
    <mergeCell ref="F15:F16"/>
    <mergeCell ref="A9:F9"/>
    <mergeCell ref="A13:A14"/>
    <mergeCell ref="C13:C14"/>
    <mergeCell ref="D13:D14"/>
    <mergeCell ref="E13:E14"/>
    <mergeCell ref="F13:F14"/>
    <mergeCell ref="A11:A12"/>
    <mergeCell ref="C11:C12"/>
    <mergeCell ref="D11:D12"/>
    <mergeCell ref="E11:E12"/>
    <mergeCell ref="F11:F12"/>
    <mergeCell ref="A23:A24"/>
    <mergeCell ref="C23:C24"/>
    <mergeCell ref="D23:D24"/>
    <mergeCell ref="E23:E24"/>
    <mergeCell ref="F23:F24"/>
    <mergeCell ref="A31:A32"/>
    <mergeCell ref="C31:C32"/>
    <mergeCell ref="D31:D32"/>
    <mergeCell ref="E31:E32"/>
    <mergeCell ref="F31:F32"/>
    <mergeCell ref="A25:A26"/>
    <mergeCell ref="C25:C26"/>
    <mergeCell ref="D25:D26"/>
    <mergeCell ref="E25:E26"/>
    <mergeCell ref="F25:F26"/>
    <mergeCell ref="A27:A28"/>
    <mergeCell ref="C27:C28"/>
    <mergeCell ref="D27:D28"/>
    <mergeCell ref="E27:E28"/>
    <mergeCell ref="F27:F28"/>
    <mergeCell ref="A29:A30"/>
    <mergeCell ref="C29:C30"/>
    <mergeCell ref="D29:D30"/>
    <mergeCell ref="E29:E30"/>
  </mergeCells>
  <pageMargins left="0.7" right="0.7" top="0.75" bottom="0.75" header="0.3" footer="0.3"/>
  <pageSetup paperSize="9" scale="4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election activeCell="C12" sqref="C12"/>
    </sheetView>
  </sheetViews>
  <sheetFormatPr defaultRowHeight="14.5"/>
  <cols>
    <col min="2" max="2" width="4.1796875" style="154" customWidth="1"/>
    <col min="3" max="3" width="40.81640625" style="157" bestFit="1" customWidth="1"/>
    <col min="4" max="4" width="35.7265625" style="154" customWidth="1"/>
    <col min="5" max="5" width="18.26953125" style="154" bestFit="1" customWidth="1"/>
  </cols>
  <sheetData>
    <row r="2" spans="2:5" ht="18.5">
      <c r="C2" s="155" t="s">
        <v>320</v>
      </c>
      <c r="D2" s="156"/>
    </row>
    <row r="3" spans="2:5" ht="15" thickBot="1"/>
    <row r="4" spans="2:5" ht="19" thickBot="1">
      <c r="B4" s="158" t="s">
        <v>321</v>
      </c>
      <c r="C4" s="158" t="s">
        <v>322</v>
      </c>
      <c r="D4" s="158" t="s">
        <v>323</v>
      </c>
      <c r="E4" s="158" t="s">
        <v>324</v>
      </c>
    </row>
    <row r="5" spans="2:5" ht="18.5">
      <c r="B5" s="159">
        <v>1</v>
      </c>
      <c r="C5" s="160" t="s">
        <v>136</v>
      </c>
      <c r="D5" s="161" t="s">
        <v>325</v>
      </c>
      <c r="E5" s="162">
        <f>' Auhod school 1'!F84</f>
        <v>0</v>
      </c>
    </row>
    <row r="6" spans="2:5" ht="18.5">
      <c r="B6" s="163">
        <f>B5+1</f>
        <v>2</v>
      </c>
      <c r="C6" s="164" t="s">
        <v>172</v>
      </c>
      <c r="D6" s="165" t="s">
        <v>326</v>
      </c>
      <c r="E6" s="166">
        <f>'Al-Rummaneh School'!F75</f>
        <v>0</v>
      </c>
    </row>
    <row r="7" spans="2:5" ht="18.5">
      <c r="B7" s="163">
        <f t="shared" ref="B7:B12" si="0">B6+1</f>
        <v>3</v>
      </c>
      <c r="C7" s="164" t="s">
        <v>209</v>
      </c>
      <c r="D7" s="165" t="s">
        <v>327</v>
      </c>
      <c r="E7" s="166">
        <f>'Abdullah Bin Roah School'!F72</f>
        <v>0</v>
      </c>
    </row>
    <row r="8" spans="2:5" ht="18.5">
      <c r="B8" s="163">
        <f t="shared" si="0"/>
        <v>4</v>
      </c>
      <c r="C8" s="164" t="s">
        <v>282</v>
      </c>
      <c r="D8" s="165" t="s">
        <v>328</v>
      </c>
      <c r="E8" s="166">
        <f>'Al-Maghreb school '!F44</f>
        <v>0</v>
      </c>
    </row>
    <row r="9" spans="2:5" ht="18.5">
      <c r="B9" s="163">
        <f t="shared" si="0"/>
        <v>5</v>
      </c>
      <c r="C9" s="164" t="s">
        <v>206</v>
      </c>
      <c r="D9" s="165" t="s">
        <v>329</v>
      </c>
      <c r="E9" s="166">
        <f>'Zahlila School '!F36</f>
        <v>0</v>
      </c>
    </row>
    <row r="10" spans="2:5" ht="18.5">
      <c r="B10" s="163">
        <f t="shared" si="0"/>
        <v>6</v>
      </c>
      <c r="C10" s="164" t="s">
        <v>250</v>
      </c>
      <c r="D10" s="165" t="s">
        <v>330</v>
      </c>
      <c r="E10" s="166">
        <f>'Al-Hareth School'!F88</f>
        <v>0</v>
      </c>
    </row>
    <row r="11" spans="2:5" ht="18.5">
      <c r="B11" s="163">
        <f t="shared" si="0"/>
        <v>7</v>
      </c>
      <c r="C11" s="164" t="s">
        <v>292</v>
      </c>
      <c r="D11" s="165" t="s">
        <v>331</v>
      </c>
      <c r="E11" s="166">
        <f>'Al-Qayyara School'!F88</f>
        <v>0</v>
      </c>
    </row>
    <row r="12" spans="2:5" ht="19" thickBot="1">
      <c r="B12" s="163">
        <f t="shared" si="0"/>
        <v>8</v>
      </c>
      <c r="C12" s="164" t="s">
        <v>347</v>
      </c>
      <c r="D12" s="165" t="s">
        <v>332</v>
      </c>
      <c r="E12" s="166">
        <f>'Arkabah School'!F74</f>
        <v>0</v>
      </c>
    </row>
    <row r="13" spans="2:5" ht="19" thickBot="1">
      <c r="B13" s="288" t="s">
        <v>0</v>
      </c>
      <c r="C13" s="289"/>
      <c r="D13" s="167"/>
      <c r="E13" s="168">
        <f>SUM(E5:E12)</f>
        <v>0</v>
      </c>
    </row>
  </sheetData>
  <mergeCells count="1">
    <mergeCell ref="B13: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 Auhod school 1</vt:lpstr>
      <vt:lpstr>Al-Rummaneh School</vt:lpstr>
      <vt:lpstr>Abdullah Bin Roah School</vt:lpstr>
      <vt:lpstr>Al-Maghreb school </vt:lpstr>
      <vt:lpstr>Zahlila School </vt:lpstr>
      <vt:lpstr>Al-Hareth School</vt:lpstr>
      <vt:lpstr>Al-Qayyara School</vt:lpstr>
      <vt:lpstr>Arkabah School</vt:lpstr>
      <vt:lpstr>Total estimating price</vt:lpstr>
      <vt:lpstr>'Al-Rummaneh School'!Print_Area</vt:lpstr>
      <vt:lpstr>'Al-Rummaneh School'!Print_Titles</vt:lpstr>
    </vt:vector>
  </TitlesOfParts>
  <Company>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Husam</dc:creator>
  <cp:lastModifiedBy>Mahmood, Aws</cp:lastModifiedBy>
  <cp:lastPrinted>2020-07-26T06:12:23Z</cp:lastPrinted>
  <dcterms:created xsi:type="dcterms:W3CDTF">2011-12-21T17:59:30Z</dcterms:created>
  <dcterms:modified xsi:type="dcterms:W3CDTF">2020-07-28T06:59:16Z</dcterms:modified>
</cp:coreProperties>
</file>